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2\nedoplatky 2022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calcChain.xml><?xml version="1.0" encoding="utf-8"?>
<calcChain xmlns="http://schemas.openxmlformats.org/spreadsheetml/2006/main">
  <c r="F43" i="3" l="1"/>
  <c r="F21" i="3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43" i="3" s="1"/>
  <c r="E29" i="3"/>
  <c r="E28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<sst xmlns="http://schemas.openxmlformats.org/spreadsheetml/2006/main" count="47" uniqueCount="25">
  <si>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</si>
  <si>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</si>
  <si>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</si>
  <si>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</si>
  <si>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</si>
  <si>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</si>
  <si>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</si>
  <si>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</si>
  <si>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</si>
  <si>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</si>
  <si>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</si>
  <si>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</si>
  <si>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</si>
  <si>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</si>
  <si>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</si>
  <si>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</si>
  <si>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</si>
  <si>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</si>
  <si>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</si>
  <si>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Rozdiel 
2022-2021</t>
  </si>
  <si>
    <t>Index 
2022/2021
 [%]</t>
  </si>
  <si>
    <t>Nedoplatky k 31.12.2022 v € vrátane úrokov</t>
  </si>
  <si>
    <t>Nedoplatky k 31.12.2022 v € bez úrokov</t>
  </si>
  <si>
    <t>Výška nedoplatkov v € k 31.12.2021</t>
  </si>
  <si>
    <t>Výška nedoplatkov v € k 31.12.2022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</si>
</sst>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7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/>
    </xf>
    <xf numFmtId="49" fontId="0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topLeftCell="A4" zoomScale="90" zoomScaleNormal="90" workbookViewId="0">
      <selection activeCell="J15" sqref="J15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3" t="s">
        <v>0</v>
      </c>
      <c r="B2" s="13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6" t="s">
        <v>21</v>
      </c>
      <c r="B4" s="16"/>
      <c r="C4" s="16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4" t="s">
        <v>3</v>
      </c>
      <c r="B5" s="14"/>
      <c r="C5" s="9" t="s">
        <v>24</v>
      </c>
      <c r="D5" s="9" t="s">
        <v>23</v>
      </c>
      <c r="E5" s="10" t="s">
        <v>19</v>
      </c>
      <c r="F5" s="10" t="s">
        <v>20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1" t="s">
        <v>4</v>
      </c>
      <c r="B6" s="11"/>
      <c r="C6" s="7">
        <v>386956.36</v>
      </c>
      <c r="D6" s="7">
        <v>413831.62</v>
      </c>
      <c r="E6" s="7">
        <f>C6-D6</f>
        <v>-26875.260000000009</v>
      </c>
      <c r="F6" s="8">
        <f>C6/D6</f>
        <v>0.93505749995614151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1" t="s">
        <v>1</v>
      </c>
      <c r="B7" s="11"/>
      <c r="C7" s="7">
        <v>3163993.81</v>
      </c>
      <c r="D7" s="7">
        <v>3222657.73</v>
      </c>
      <c r="E7" s="7">
        <f t="shared" ref="E7:E20" si="0">C7-D7</f>
        <v>-58663.919999999925</v>
      </c>
      <c r="F7" s="8">
        <f t="shared" ref="F7:F21" si="1">C7/D7</f>
        <v>0.98179641621451375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2" t="s">
        <v>14</v>
      </c>
      <c r="B8" s="11"/>
      <c r="C8" s="7">
        <v>46564755.619999997</v>
      </c>
      <c r="D8" s="7">
        <v>42191023.32</v>
      </c>
      <c r="E8" s="7">
        <f t="shared" si="0"/>
        <v>4373732.299999997</v>
      </c>
      <c r="F8" s="8">
        <f t="shared" si="1"/>
        <v>1.1036649968602847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2" t="s">
        <v>17</v>
      </c>
      <c r="B9" s="11"/>
      <c r="C9" s="7">
        <v>5866934.0000000102</v>
      </c>
      <c r="D9" s="7">
        <v>5205818.68</v>
      </c>
      <c r="E9" s="7">
        <f t="shared" si="0"/>
        <v>661115.32000001054</v>
      </c>
      <c r="F9" s="8">
        <f t="shared" si="1"/>
        <v>1.126995456553245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1" t="s">
        <v>5</v>
      </c>
      <c r="B10" s="11"/>
      <c r="C10" s="7">
        <v>1179112.68</v>
      </c>
      <c r="D10" s="7">
        <v>1248509.18</v>
      </c>
      <c r="E10" s="7">
        <f t="shared" si="0"/>
        <v>-69396.5</v>
      </c>
      <c r="F10" s="8">
        <f t="shared" si="1"/>
        <v>0.94441650801478283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1" t="s">
        <v>6</v>
      </c>
      <c r="B11" s="11"/>
      <c r="C11" s="7">
        <v>25197.09</v>
      </c>
      <c r="D11" s="7">
        <v>27923.71</v>
      </c>
      <c r="E11" s="7">
        <f t="shared" si="0"/>
        <v>-2726.619999999999</v>
      </c>
      <c r="F11" s="8">
        <f t="shared" si="1"/>
        <v>0.90235466562287037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1" t="s">
        <v>7</v>
      </c>
      <c r="B12" s="11"/>
      <c r="C12" s="7">
        <v>9202.58</v>
      </c>
      <c r="D12" s="7">
        <v>13264.75</v>
      </c>
      <c r="E12" s="7">
        <f t="shared" si="0"/>
        <v>-4062.17</v>
      </c>
      <c r="F12" s="8">
        <f t="shared" si="1"/>
        <v>0.69376203848545959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1" t="s">
        <v>8</v>
      </c>
      <c r="B13" s="11"/>
      <c r="C13" s="7">
        <v>39439783.950000003</v>
      </c>
      <c r="D13" s="7">
        <v>35544333.520000003</v>
      </c>
      <c r="E13" s="7">
        <f t="shared" si="0"/>
        <v>3895450.4299999997</v>
      </c>
      <c r="F13" s="8">
        <f t="shared" si="1"/>
        <v>1.1095941334167405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1" t="s">
        <v>9</v>
      </c>
      <c r="B14" s="11"/>
      <c r="C14" s="7">
        <v>10710.52</v>
      </c>
      <c r="D14" s="7">
        <v>26537.83</v>
      </c>
      <c r="E14" s="7">
        <f t="shared" si="0"/>
        <v>-15827.310000000001</v>
      </c>
      <c r="F14" s="8">
        <f t="shared" si="1"/>
        <v>0.40359441597146412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1" t="s">
        <v>10</v>
      </c>
      <c r="B15" s="11"/>
      <c r="C15" s="7">
        <v>28982.02</v>
      </c>
      <c r="D15" s="7">
        <v>26925.87</v>
      </c>
      <c r="E15" s="7">
        <f t="shared" si="0"/>
        <v>2056.1500000000015</v>
      </c>
      <c r="F15" s="8">
        <f t="shared" si="1"/>
        <v>1.076363363560769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1" t="s">
        <v>11</v>
      </c>
      <c r="B16" s="11"/>
      <c r="C16" s="7">
        <v>4832.78</v>
      </c>
      <c r="D16" s="7">
        <v>97709.78</v>
      </c>
      <c r="E16" s="7">
        <f t="shared" si="0"/>
        <v>-92877</v>
      </c>
      <c r="F16" s="8">
        <f t="shared" si="1"/>
        <v>4.9460555534973055E-2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2" t="s">
        <v>15</v>
      </c>
      <c r="B17" s="11"/>
      <c r="C17" s="7">
        <v>37018.06</v>
      </c>
      <c r="D17" s="7">
        <v>45468.73</v>
      </c>
      <c r="E17" s="7">
        <f t="shared" si="0"/>
        <v>-8450.6700000000055</v>
      </c>
      <c r="F17" s="8">
        <f t="shared" si="1"/>
        <v>0.81414325845476654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2" t="s">
        <v>16</v>
      </c>
      <c r="B18" s="11"/>
      <c r="C18" s="7">
        <v>0</v>
      </c>
      <c r="D18" s="7">
        <v>0</v>
      </c>
      <c r="E18" s="7">
        <f t="shared" si="0"/>
        <v>0</v>
      </c>
      <c r="F18" s="8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5" t="s">
        <v>12</v>
      </c>
      <c r="B19" s="15"/>
      <c r="C19" s="7">
        <v>701001.709999996</v>
      </c>
      <c r="D19" s="7">
        <v>771944.65999999596</v>
      </c>
      <c r="E19" s="7">
        <f t="shared" si="0"/>
        <v>-70942.949999999953</v>
      </c>
      <c r="F19" s="8">
        <f t="shared" si="1"/>
        <v>0.90809839917799251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1" t="s">
        <v>13</v>
      </c>
      <c r="B20" s="11"/>
      <c r="C20" s="7">
        <v>500</v>
      </c>
      <c r="D20" s="7">
        <v>2250</v>
      </c>
      <c r="E20" s="7">
        <f t="shared" si="0"/>
        <v>-1750</v>
      </c>
      <c r="F20" s="8">
        <f t="shared" si="1"/>
        <v>0.22222222222222221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1" t="s">
        <v>2</v>
      </c>
      <c r="B21" s="11"/>
      <c r="C21" s="7">
        <v>50854225.559999898</v>
      </c>
      <c r="D21" s="7">
        <v>46647176.059999302</v>
      </c>
      <c r="E21" s="7">
        <f>SUM(E6:E20)-E8</f>
        <v>4207049.5000000112</v>
      </c>
      <c r="F21" s="8">
        <f t="shared" si="1"/>
        <v>1.0901887285650333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3" t="s">
        <v>0</v>
      </c>
      <c r="B23" s="13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6" t="s">
        <v>22</v>
      </c>
      <c r="B25" s="16"/>
      <c r="C25" s="16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4" t="s">
        <v>3</v>
      </c>
      <c r="B27" s="14"/>
      <c r="C27" s="9" t="s">
        <v>24</v>
      </c>
      <c r="D27" s="9" t="s">
        <v>23</v>
      </c>
      <c r="E27" s="10" t="s">
        <v>19</v>
      </c>
      <c r="F27" s="10" t="s">
        <v>20</v>
      </c>
    </row>
    <row r="28" spans="1:25" ht="12.75" customHeight="1" x14ac:dyDescent="0.2">
      <c r="A28" s="11" t="s">
        <v>4</v>
      </c>
      <c r="B28" s="11"/>
      <c r="C28" s="7">
        <v>374416.07</v>
      </c>
      <c r="D28" s="7">
        <v>395349.66</v>
      </c>
      <c r="E28" s="7">
        <f>C28-D28</f>
        <v>-20933.589999999967</v>
      </c>
      <c r="F28" s="8">
        <f t="shared" ref="F28:F43" si="2">C28/D28</f>
        <v>0.9470504413738462</v>
      </c>
    </row>
    <row r="29" spans="1:25" ht="12.75" customHeight="1" x14ac:dyDescent="0.2">
      <c r="A29" s="11" t="s">
        <v>1</v>
      </c>
      <c r="B29" s="11"/>
      <c r="C29" s="7">
        <v>3070027.09</v>
      </c>
      <c r="D29" s="7">
        <v>3117084.24</v>
      </c>
      <c r="E29" s="7">
        <f t="shared" ref="E29:E42" si="3">C29-D29</f>
        <v>-47057.150000000373</v>
      </c>
      <c r="F29" s="8">
        <f t="shared" si="2"/>
        <v>0.98490347184200566</v>
      </c>
    </row>
    <row r="30" spans="1:25" ht="12.75" customHeight="1" x14ac:dyDescent="0.2">
      <c r="A30" s="12" t="s">
        <v>14</v>
      </c>
      <c r="B30" s="11"/>
      <c r="C30" s="7">
        <v>33450699.960000001</v>
      </c>
      <c r="D30" s="7">
        <v>30102218.780000001</v>
      </c>
      <c r="E30" s="7">
        <f t="shared" si="3"/>
        <v>3348481.1799999997</v>
      </c>
      <c r="F30" s="8">
        <f t="shared" si="2"/>
        <v>1.1112370222431822</v>
      </c>
    </row>
    <row r="31" spans="1:25" ht="12.75" customHeight="1" x14ac:dyDescent="0.2">
      <c r="A31" s="12" t="s">
        <v>17</v>
      </c>
      <c r="B31" s="11"/>
      <c r="C31" s="7">
        <v>3560117.37</v>
      </c>
      <c r="D31" s="7">
        <v>3065535.12</v>
      </c>
      <c r="E31" s="7">
        <f t="shared" si="3"/>
        <v>494582.25</v>
      </c>
      <c r="F31" s="8">
        <f t="shared" si="2"/>
        <v>1.1613363509598285</v>
      </c>
    </row>
    <row r="32" spans="1:25" ht="12.75" customHeight="1" x14ac:dyDescent="0.2">
      <c r="A32" s="11" t="s">
        <v>5</v>
      </c>
      <c r="B32" s="11"/>
      <c r="C32" s="7">
        <v>1005555.87</v>
      </c>
      <c r="D32" s="7">
        <v>1040753.65</v>
      </c>
      <c r="E32" s="7">
        <f t="shared" si="3"/>
        <v>-35197.780000000028</v>
      </c>
      <c r="F32" s="8">
        <f t="shared" si="2"/>
        <v>0.9661804885334776</v>
      </c>
    </row>
    <row r="33" spans="1:6" ht="12.75" customHeight="1" x14ac:dyDescent="0.2">
      <c r="A33" s="11" t="s">
        <v>6</v>
      </c>
      <c r="B33" s="11"/>
      <c r="C33" s="7">
        <v>16344.3</v>
      </c>
      <c r="D33" s="7">
        <v>19830.32</v>
      </c>
      <c r="E33" s="7">
        <f t="shared" si="3"/>
        <v>-3486.0200000000004</v>
      </c>
      <c r="F33" s="8">
        <f t="shared" si="2"/>
        <v>0.82420757708398051</v>
      </c>
    </row>
    <row r="34" spans="1:6" ht="12.75" customHeight="1" x14ac:dyDescent="0.2">
      <c r="A34" s="11" t="s">
        <v>7</v>
      </c>
      <c r="B34" s="11"/>
      <c r="C34" s="7">
        <v>7176.75</v>
      </c>
      <c r="D34" s="7">
        <v>10679.99</v>
      </c>
      <c r="E34" s="7">
        <f t="shared" si="3"/>
        <v>-3503.24</v>
      </c>
      <c r="F34" s="8">
        <f t="shared" si="2"/>
        <v>0.67198096627431303</v>
      </c>
    </row>
    <row r="35" spans="1:6" ht="12.75" customHeight="1" x14ac:dyDescent="0.2">
      <c r="A35" s="11" t="s">
        <v>8</v>
      </c>
      <c r="B35" s="11"/>
      <c r="C35" s="7">
        <v>28820932.289999999</v>
      </c>
      <c r="D35" s="7">
        <v>25818609.050000001</v>
      </c>
      <c r="E35" s="7">
        <f t="shared" si="3"/>
        <v>3002323.2399999984</v>
      </c>
      <c r="F35" s="8">
        <f t="shared" si="2"/>
        <v>1.1162852434918449</v>
      </c>
    </row>
    <row r="36" spans="1:6" ht="12.75" customHeight="1" x14ac:dyDescent="0.2">
      <c r="A36" s="11" t="s">
        <v>9</v>
      </c>
      <c r="B36" s="11"/>
      <c r="C36" s="7">
        <v>9513.08</v>
      </c>
      <c r="D36" s="7">
        <v>24757.4</v>
      </c>
      <c r="E36" s="7">
        <f t="shared" si="3"/>
        <v>-15244.320000000002</v>
      </c>
      <c r="F36" s="8">
        <f t="shared" si="2"/>
        <v>0.38425198122581528</v>
      </c>
    </row>
    <row r="37" spans="1:6" ht="12.75" customHeight="1" x14ac:dyDescent="0.2">
      <c r="A37" s="11" t="s">
        <v>10</v>
      </c>
      <c r="B37" s="11"/>
      <c r="C37" s="7">
        <v>26446.62</v>
      </c>
      <c r="D37" s="7">
        <v>24446.47</v>
      </c>
      <c r="E37" s="7">
        <f t="shared" si="3"/>
        <v>2000.1499999999978</v>
      </c>
      <c r="F37" s="8">
        <f t="shared" si="2"/>
        <v>1.0818175384830611</v>
      </c>
    </row>
    <row r="38" spans="1:6" ht="12.75" customHeight="1" x14ac:dyDescent="0.2">
      <c r="A38" s="11" t="s">
        <v>11</v>
      </c>
      <c r="B38" s="11"/>
      <c r="C38" s="7">
        <v>4613.68</v>
      </c>
      <c r="D38" s="7">
        <v>97606.78</v>
      </c>
      <c r="E38" s="7">
        <f t="shared" si="3"/>
        <v>-92993.1</v>
      </c>
      <c r="F38" s="8">
        <f t="shared" si="2"/>
        <v>4.7268027897242389E-2</v>
      </c>
    </row>
    <row r="39" spans="1:6" ht="12.75" customHeight="1" x14ac:dyDescent="0.2">
      <c r="A39" s="12" t="s">
        <v>15</v>
      </c>
      <c r="B39" s="11"/>
      <c r="C39" s="7">
        <v>33655</v>
      </c>
      <c r="D39" s="7">
        <v>41162.629999999997</v>
      </c>
      <c r="E39" s="7">
        <f t="shared" si="3"/>
        <v>-7507.6299999999974</v>
      </c>
      <c r="F39" s="8">
        <f t="shared" si="2"/>
        <v>0.81761053654734894</v>
      </c>
    </row>
    <row r="40" spans="1:6" ht="12.75" customHeight="1" x14ac:dyDescent="0.2">
      <c r="A40" s="12" t="s">
        <v>16</v>
      </c>
      <c r="B40" s="11"/>
      <c r="C40" s="7">
        <v>0</v>
      </c>
      <c r="D40" s="7">
        <v>0</v>
      </c>
      <c r="E40" s="7">
        <f t="shared" si="3"/>
        <v>0</v>
      </c>
      <c r="F40" s="8">
        <v>0</v>
      </c>
    </row>
    <row r="41" spans="1:6" ht="12.75" customHeight="1" x14ac:dyDescent="0.2">
      <c r="A41" s="11" t="s">
        <v>12</v>
      </c>
      <c r="B41" s="11"/>
      <c r="C41" s="7">
        <v>819920.75999999198</v>
      </c>
      <c r="D41" s="7">
        <v>910153.00999999396</v>
      </c>
      <c r="E41" s="7">
        <f t="shared" si="3"/>
        <v>-90232.250000001979</v>
      </c>
      <c r="F41" s="8">
        <f t="shared" si="2"/>
        <v>0.90086035094252714</v>
      </c>
    </row>
    <row r="42" spans="1:6" ht="12.75" customHeight="1" x14ac:dyDescent="0.2">
      <c r="A42" s="11" t="s">
        <v>13</v>
      </c>
      <c r="B42" s="11"/>
      <c r="C42" s="7">
        <v>13091385.869999999</v>
      </c>
      <c r="D42" s="7">
        <v>12067884.75</v>
      </c>
      <c r="E42" s="7">
        <f t="shared" si="3"/>
        <v>1023501.1199999992</v>
      </c>
      <c r="F42" s="8">
        <f t="shared" si="2"/>
        <v>1.0848119733659205</v>
      </c>
    </row>
    <row r="43" spans="1:6" ht="12.75" customHeight="1" x14ac:dyDescent="0.2">
      <c r="A43" s="11" t="s">
        <v>2</v>
      </c>
      <c r="B43" s="11"/>
      <c r="C43" s="7">
        <v>50840104.749999903</v>
      </c>
      <c r="D43" s="7">
        <v>46633853.0699993</v>
      </c>
      <c r="E43" s="7">
        <f>SUM(E28:E42)-E30</f>
        <v>4206251.679999995</v>
      </c>
      <c r="F43" s="8">
        <f t="shared" si="2"/>
        <v>1.090197386728625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43:B43"/>
    <mergeCell ref="A39:B39"/>
    <mergeCell ref="A40:B40"/>
    <mergeCell ref="A41:B41"/>
    <mergeCell ref="A42:B42"/>
    <mergeCell ref="A34:B34"/>
    <mergeCell ref="A35:B35"/>
    <mergeCell ref="A36:B36"/>
    <mergeCell ref="A37:B37"/>
    <mergeCell ref="A38:B38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2023-01-16T14:01:47Z</dcterms:modified>
</cp:coreProperties>
</file>