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5\"/>
    </mc:Choice>
  </mc:AlternateContent>
  <xr:revisionPtr revIDLastSave="0" documentId="13_ncr:1_{2A6F3306-AB5D-4D11-AB43-B42B8FE52A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edoplatky s úrokmi a bez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3" l="1"/>
  <c r="F43" i="3" l="1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F20" i="3"/>
  <c r="F19" i="3"/>
  <c r="F17" i="3"/>
  <c r="F16" i="3"/>
  <c r="F15" i="3"/>
  <c r="F14" i="3"/>
  <c r="F13" i="3"/>
  <c r="F12" i="3"/>
  <c r="F11" i="3"/>
  <c r="F10" i="3"/>
  <c r="F9" i="3"/>
  <c r="F8" i="3"/>
  <c r="F7" i="3"/>
  <c r="F6" i="3"/>
  <c r="D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F21" i="3" l="1"/>
  <c r="E21" i="3"/>
</calcChain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<sst xmlns="http://schemas.openxmlformats.org/spreadsheetml/2006/main" count="47" uniqueCount="25">
  <si>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</si>
  <si>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</si>
  <si>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</si>
  <si>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</si>
  <si>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</si>
  <si>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</si>
  <si>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</si>
  <si>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</si>
  <si>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</si>
  <si>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</si>
  <si>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</si>
  <si>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</si>
  <si>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</si>
  <si>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</si>
  <si>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</si>
  <si>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</si>
  <si>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</si>
  <si>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</si>
  <si>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</si>
  <si>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Nedoplatky k 31.12.2025 v € vrátane úrokov</t>
  </si>
  <si>
    <t>Nedoplatky k 31.12.2025 v € bez úrokov</t>
  </si>
  <si>
    <t>Výška nedoplatkov v € k 31.12.2025</t>
  </si>
  <si>
    <t>Výška nedoplatkov v € k 31.12.2024</t>
  </si>
  <si>
    <t>Rozdiel 
2025-2024</t>
  </si>
  <si>
    <t>Index 
2025/2024
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</si>
</sst>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%"/>
  </numFmts>
  <fonts count="7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" fontId="0" fillId="2" borderId="3" xfId="0" applyNumberFormat="1" applyFont="1" applyFill="1" applyBorder="1" applyAlignment="1">
      <alignment horizontal="right" vertical="center"/>
    </xf>
    <xf numFmtId="164" fontId="0" fillId="2" borderId="3" xfId="0" applyNumberFormat="1" applyFont="1" applyFill="1" applyBorder="1" applyAlignment="1">
      <alignment horizontal="right" vertical="center"/>
    </xf>
    <xf numFmtId="49" fontId="0" fillId="4" borderId="3" xfId="0" applyNumberFormat="1" applyFont="1" applyFill="1" applyBorder="1" applyAlignment="1">
      <alignment horizontal="left" vertical="center"/>
    </xf>
    <xf numFmtId="49" fontId="6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/>
    </xf>
    <xf numFmtId="49" fontId="6" fillId="4" borderId="3" xfId="0" applyNumberFormat="1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992"/>
  <sheetViews>
    <sheetView tabSelected="1" zoomScale="90" zoomScaleNormal="90" workbookViewId="0">
      <selection activeCell="J26" sqref="J26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5" t="s">
        <v>0</v>
      </c>
      <c r="B2" s="15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7" t="s">
        <v>19</v>
      </c>
      <c r="B4" s="17"/>
      <c r="C4" s="17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6" t="s">
        <v>3</v>
      </c>
      <c r="B5" s="16"/>
      <c r="C5" s="8" t="s">
        <v>21</v>
      </c>
      <c r="D5" s="8" t="s">
        <v>22</v>
      </c>
      <c r="E5" s="9" t="s">
        <v>23</v>
      </c>
      <c r="F5" s="9" t="s">
        <v>24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4" t="s">
        <v>4</v>
      </c>
      <c r="B6" s="14"/>
      <c r="C6" s="7">
        <v>1347039</v>
      </c>
      <c r="D6" s="7">
        <v>764352.12</v>
      </c>
      <c r="E6" s="11">
        <f>C6-D6</f>
        <v>582686.88</v>
      </c>
      <c r="F6" s="12">
        <f>C6/D6</f>
        <v>1.7623278129980198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4" t="s">
        <v>1</v>
      </c>
      <c r="B7" s="14"/>
      <c r="C7" s="7">
        <v>4903491.28</v>
      </c>
      <c r="D7" s="7">
        <v>4880600.33</v>
      </c>
      <c r="E7" s="11">
        <f t="shared" ref="E7:E21" si="0">C7-D7</f>
        <v>22890.950000000186</v>
      </c>
      <c r="F7" s="12">
        <f t="shared" ref="F7:F21" si="1">C7/D7</f>
        <v>1.0046901914625737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3" t="s">
        <v>14</v>
      </c>
      <c r="B8" s="14"/>
      <c r="C8" s="7">
        <v>139542254.38999999</v>
      </c>
      <c r="D8" s="7">
        <v>95599486.740000099</v>
      </c>
      <c r="E8" s="11">
        <f t="shared" si="0"/>
        <v>43942767.649999887</v>
      </c>
      <c r="F8" s="12">
        <f t="shared" si="1"/>
        <v>1.4596548490841807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3" t="s">
        <v>17</v>
      </c>
      <c r="B9" s="14"/>
      <c r="C9" s="7">
        <v>3714005.47</v>
      </c>
      <c r="D9" s="7">
        <v>2627318.14</v>
      </c>
      <c r="E9" s="11">
        <f t="shared" si="0"/>
        <v>1086687.33</v>
      </c>
      <c r="F9" s="12">
        <f t="shared" si="1"/>
        <v>1.4136108655649902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4" t="s">
        <v>5</v>
      </c>
      <c r="B10" s="14"/>
      <c r="C10" s="7">
        <v>1088008.46</v>
      </c>
      <c r="D10" s="7">
        <v>1125206.3400000001</v>
      </c>
      <c r="E10" s="11">
        <f t="shared" si="0"/>
        <v>-37197.880000000121</v>
      </c>
      <c r="F10" s="12">
        <f t="shared" si="1"/>
        <v>0.96694128118759082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4" t="s">
        <v>6</v>
      </c>
      <c r="B11" s="14"/>
      <c r="C11" s="7">
        <v>18363.169999999998</v>
      </c>
      <c r="D11" s="7">
        <v>22778.84</v>
      </c>
      <c r="E11" s="11">
        <f t="shared" si="0"/>
        <v>-4415.6700000000019</v>
      </c>
      <c r="F11" s="12">
        <f t="shared" si="1"/>
        <v>0.80615035708578653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4" t="s">
        <v>7</v>
      </c>
      <c r="B12" s="14"/>
      <c r="C12" s="7">
        <v>4939.6400000000003</v>
      </c>
      <c r="D12" s="7">
        <v>3388.62</v>
      </c>
      <c r="E12" s="11">
        <f t="shared" si="0"/>
        <v>1551.0200000000004</v>
      </c>
      <c r="F12" s="12">
        <f t="shared" si="1"/>
        <v>1.4577143497943117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4" t="s">
        <v>8</v>
      </c>
      <c r="B13" s="14"/>
      <c r="C13" s="7">
        <v>134617296.19999999</v>
      </c>
      <c r="D13" s="7">
        <v>91714851.980000094</v>
      </c>
      <c r="E13" s="11">
        <f t="shared" si="0"/>
        <v>42902444.219999894</v>
      </c>
      <c r="F13" s="12">
        <f t="shared" si="1"/>
        <v>1.4677807715303892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4" t="s">
        <v>9</v>
      </c>
      <c r="B14" s="14"/>
      <c r="C14" s="7">
        <v>25302.33</v>
      </c>
      <c r="D14" s="7">
        <v>45304.5</v>
      </c>
      <c r="E14" s="11">
        <f t="shared" si="0"/>
        <v>-20002.169999999998</v>
      </c>
      <c r="F14" s="12">
        <f t="shared" si="1"/>
        <v>0.55849485150481748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4" t="s">
        <v>10</v>
      </c>
      <c r="B15" s="14"/>
      <c r="C15" s="7">
        <v>1005.38</v>
      </c>
      <c r="D15" s="7">
        <v>31489.21</v>
      </c>
      <c r="E15" s="11">
        <f t="shared" si="0"/>
        <v>-30483.829999999998</v>
      </c>
      <c r="F15" s="12">
        <f t="shared" si="1"/>
        <v>3.1927761922258449E-2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4" t="s">
        <v>11</v>
      </c>
      <c r="B16" s="14"/>
      <c r="C16" s="7">
        <v>73333.740000000005</v>
      </c>
      <c r="D16" s="7">
        <v>29149.11</v>
      </c>
      <c r="E16" s="11">
        <f t="shared" si="0"/>
        <v>44184.630000000005</v>
      </c>
      <c r="F16" s="12">
        <f t="shared" si="1"/>
        <v>2.5158140334301802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3" t="s">
        <v>15</v>
      </c>
      <c r="B17" s="14"/>
      <c r="C17" s="7">
        <v>19353.849999999999</v>
      </c>
      <c r="D17" s="7">
        <v>21499.79</v>
      </c>
      <c r="E17" s="11">
        <f t="shared" si="0"/>
        <v>-2145.9400000000023</v>
      </c>
      <c r="F17" s="12">
        <f t="shared" si="1"/>
        <v>0.90018786230005032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3" t="s">
        <v>16</v>
      </c>
      <c r="B18" s="14"/>
      <c r="C18" s="7">
        <v>0</v>
      </c>
      <c r="D18" s="7">
        <v>0</v>
      </c>
      <c r="E18" s="11">
        <f t="shared" si="0"/>
        <v>0</v>
      </c>
      <c r="F18" s="12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8" t="s">
        <v>12</v>
      </c>
      <c r="B19" s="18"/>
      <c r="C19" s="7">
        <v>1348680.54999999</v>
      </c>
      <c r="D19" s="7">
        <v>1143497.8699999801</v>
      </c>
      <c r="E19" s="11">
        <f t="shared" si="0"/>
        <v>205182.68000000995</v>
      </c>
      <c r="F19" s="12">
        <f t="shared" si="1"/>
        <v>1.1794342476562842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4" t="s">
        <v>13</v>
      </c>
      <c r="B20" s="14"/>
      <c r="C20" s="7">
        <v>0</v>
      </c>
      <c r="D20" s="7">
        <v>80</v>
      </c>
      <c r="E20" s="11">
        <f t="shared" si="0"/>
        <v>-80</v>
      </c>
      <c r="F20" s="12">
        <f t="shared" si="1"/>
        <v>0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4" t="s">
        <v>2</v>
      </c>
      <c r="B21" s="14"/>
      <c r="C21" s="7">
        <v>147160819.06999999</v>
      </c>
      <c r="D21" s="7">
        <f>D6+D7+D8+D17+D18+D19+D20</f>
        <v>102409516.85000008</v>
      </c>
      <c r="E21" s="11">
        <f t="shared" si="0"/>
        <v>44751302.219999909</v>
      </c>
      <c r="F21" s="12">
        <f t="shared" si="1"/>
        <v>1.4369838233447332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5" t="s">
        <v>0</v>
      </c>
      <c r="B23" s="15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7" t="s">
        <v>20</v>
      </c>
      <c r="B25" s="17"/>
      <c r="C25" s="17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6" t="s">
        <v>3</v>
      </c>
      <c r="B27" s="16"/>
      <c r="C27" s="10" t="s">
        <v>21</v>
      </c>
      <c r="D27" s="10" t="s">
        <v>22</v>
      </c>
      <c r="E27" s="9" t="s">
        <v>23</v>
      </c>
      <c r="F27" s="9" t="s">
        <v>24</v>
      </c>
    </row>
    <row r="28" spans="1:25" ht="12.75" customHeight="1" x14ac:dyDescent="0.2">
      <c r="A28" s="14" t="s">
        <v>4</v>
      </c>
      <c r="B28" s="14"/>
      <c r="C28" s="7">
        <v>1330384.3700000001</v>
      </c>
      <c r="D28" s="7">
        <v>751928.64</v>
      </c>
      <c r="E28" s="11">
        <f t="shared" ref="E28:E43" si="2">C28-D28</f>
        <v>578455.7300000001</v>
      </c>
      <c r="F28" s="12">
        <f t="shared" ref="F28:F43" si="3">C28/D28</f>
        <v>1.7692960464971783</v>
      </c>
    </row>
    <row r="29" spans="1:25" ht="12.75" customHeight="1" x14ac:dyDescent="0.2">
      <c r="A29" s="14" t="s">
        <v>1</v>
      </c>
      <c r="B29" s="14"/>
      <c r="C29" s="7">
        <v>4843429.71</v>
      </c>
      <c r="D29" s="7">
        <v>4848103.07</v>
      </c>
      <c r="E29" s="11">
        <f t="shared" si="2"/>
        <v>-4673.3600000003353</v>
      </c>
      <c r="F29" s="12">
        <f t="shared" si="3"/>
        <v>0.99903604359632558</v>
      </c>
    </row>
    <row r="30" spans="1:25" ht="12.75" customHeight="1" x14ac:dyDescent="0.2">
      <c r="A30" s="13" t="s">
        <v>14</v>
      </c>
      <c r="B30" s="14"/>
      <c r="C30" s="7">
        <v>130204925.34999999</v>
      </c>
      <c r="D30" s="7">
        <v>82645654.760000199</v>
      </c>
      <c r="E30" s="11">
        <f t="shared" si="2"/>
        <v>47559270.589999795</v>
      </c>
      <c r="F30" s="12">
        <f t="shared" si="3"/>
        <v>1.575460025431586</v>
      </c>
    </row>
    <row r="31" spans="1:25" ht="12.75" customHeight="1" x14ac:dyDescent="0.2">
      <c r="A31" s="13" t="s">
        <v>17</v>
      </c>
      <c r="B31" s="14"/>
      <c r="C31" s="7">
        <v>2363812.7000000002</v>
      </c>
      <c r="D31" s="7">
        <v>1265343.45</v>
      </c>
      <c r="E31" s="11">
        <f t="shared" si="2"/>
        <v>1098469.2500000002</v>
      </c>
      <c r="F31" s="12">
        <f t="shared" si="3"/>
        <v>1.8681194421957139</v>
      </c>
    </row>
    <row r="32" spans="1:25" ht="12.75" customHeight="1" x14ac:dyDescent="0.2">
      <c r="A32" s="14" t="s">
        <v>5</v>
      </c>
      <c r="B32" s="14"/>
      <c r="C32" s="7">
        <v>841823.49</v>
      </c>
      <c r="D32" s="7">
        <v>996847.55</v>
      </c>
      <c r="E32" s="11">
        <f t="shared" si="2"/>
        <v>-155024.06000000006</v>
      </c>
      <c r="F32" s="12">
        <f t="shared" si="3"/>
        <v>0.84448568891000431</v>
      </c>
    </row>
    <row r="33" spans="1:6" ht="12.75" customHeight="1" x14ac:dyDescent="0.2">
      <c r="A33" s="14" t="s">
        <v>6</v>
      </c>
      <c r="B33" s="14"/>
      <c r="C33" s="7">
        <v>16411.52</v>
      </c>
      <c r="D33" s="7">
        <v>19203.240000000002</v>
      </c>
      <c r="E33" s="11">
        <f t="shared" si="2"/>
        <v>-2791.7200000000012</v>
      </c>
      <c r="F33" s="12">
        <f t="shared" si="3"/>
        <v>0.85462244912837615</v>
      </c>
    </row>
    <row r="34" spans="1:6" ht="12.75" customHeight="1" x14ac:dyDescent="0.2">
      <c r="A34" s="14" t="s">
        <v>7</v>
      </c>
      <c r="B34" s="14"/>
      <c r="C34" s="7">
        <v>4156.9399999999996</v>
      </c>
      <c r="D34" s="7">
        <v>2265.52</v>
      </c>
      <c r="E34" s="11">
        <f t="shared" si="2"/>
        <v>1891.4199999999996</v>
      </c>
      <c r="F34" s="12">
        <f t="shared" si="3"/>
        <v>1.8348723471874004</v>
      </c>
    </row>
    <row r="35" spans="1:6" ht="12.75" customHeight="1" x14ac:dyDescent="0.2">
      <c r="A35" s="14" t="s">
        <v>8</v>
      </c>
      <c r="B35" s="14"/>
      <c r="C35" s="7">
        <v>126882701.61</v>
      </c>
      <c r="D35" s="7">
        <v>80267884.550000101</v>
      </c>
      <c r="E35" s="11">
        <f t="shared" si="2"/>
        <v>46614817.059999898</v>
      </c>
      <c r="F35" s="12">
        <f t="shared" si="3"/>
        <v>1.5807405704203257</v>
      </c>
    </row>
    <row r="36" spans="1:6" ht="12.75" customHeight="1" x14ac:dyDescent="0.2">
      <c r="A36" s="14" t="s">
        <v>9</v>
      </c>
      <c r="B36" s="14"/>
      <c r="C36" s="7">
        <v>24170.880000000001</v>
      </c>
      <c r="D36" s="7">
        <v>43066.8</v>
      </c>
      <c r="E36" s="11">
        <f t="shared" si="2"/>
        <v>-18895.920000000002</v>
      </c>
      <c r="F36" s="12">
        <f t="shared" si="3"/>
        <v>0.56124160606313911</v>
      </c>
    </row>
    <row r="37" spans="1:6" ht="12.75" customHeight="1" x14ac:dyDescent="0.2">
      <c r="A37" s="14" t="s">
        <v>10</v>
      </c>
      <c r="B37" s="14"/>
      <c r="C37" s="7">
        <v>895.38</v>
      </c>
      <c r="D37" s="7">
        <v>24402.81</v>
      </c>
      <c r="E37" s="11">
        <f t="shared" si="2"/>
        <v>-23507.43</v>
      </c>
      <c r="F37" s="12">
        <f t="shared" si="3"/>
        <v>3.6691676081566017E-2</v>
      </c>
    </row>
    <row r="38" spans="1:6" ht="12.75" customHeight="1" x14ac:dyDescent="0.2">
      <c r="A38" s="14" t="s">
        <v>11</v>
      </c>
      <c r="B38" s="14"/>
      <c r="C38" s="7">
        <v>70952.83</v>
      </c>
      <c r="D38" s="7">
        <v>26640.84</v>
      </c>
      <c r="E38" s="11">
        <f t="shared" si="2"/>
        <v>44311.990000000005</v>
      </c>
      <c r="F38" s="12">
        <f t="shared" si="3"/>
        <v>2.6633105412592095</v>
      </c>
    </row>
    <row r="39" spans="1:6" ht="12.75" customHeight="1" x14ac:dyDescent="0.2">
      <c r="A39" s="13" t="s">
        <v>15</v>
      </c>
      <c r="B39" s="14"/>
      <c r="C39" s="7">
        <v>19040.29</v>
      </c>
      <c r="D39" s="7">
        <v>19984.62</v>
      </c>
      <c r="E39" s="11">
        <f t="shared" si="2"/>
        <v>-944.32999999999811</v>
      </c>
      <c r="F39" s="12">
        <f t="shared" si="3"/>
        <v>0.95274716256801495</v>
      </c>
    </row>
    <row r="40" spans="1:6" ht="12.75" customHeight="1" x14ac:dyDescent="0.2">
      <c r="A40" s="13" t="s">
        <v>16</v>
      </c>
      <c r="B40" s="14"/>
      <c r="C40" s="7">
        <v>0</v>
      </c>
      <c r="D40" s="7">
        <v>0</v>
      </c>
      <c r="E40" s="11">
        <f t="shared" si="2"/>
        <v>0</v>
      </c>
      <c r="F40" s="12">
        <v>0</v>
      </c>
    </row>
    <row r="41" spans="1:6" ht="12.75" customHeight="1" x14ac:dyDescent="0.2">
      <c r="A41" s="14" t="s">
        <v>12</v>
      </c>
      <c r="B41" s="14"/>
      <c r="C41" s="7">
        <v>1569617.6399999899</v>
      </c>
      <c r="D41" s="7">
        <v>1195388.3399999801</v>
      </c>
      <c r="E41" s="11">
        <f t="shared" si="2"/>
        <v>374229.30000000983</v>
      </c>
      <c r="F41" s="12">
        <f t="shared" si="3"/>
        <v>1.3130608585323964</v>
      </c>
    </row>
    <row r="42" spans="1:6" ht="12.75" customHeight="1" x14ac:dyDescent="0.2">
      <c r="A42" s="14" t="s">
        <v>13</v>
      </c>
      <c r="B42" s="14"/>
      <c r="C42" s="7">
        <v>9187020.3000000101</v>
      </c>
      <c r="D42" s="7">
        <v>12930742.189999999</v>
      </c>
      <c r="E42" s="11">
        <f t="shared" si="2"/>
        <v>-3743721.8899999894</v>
      </c>
      <c r="F42" s="12">
        <f t="shared" si="3"/>
        <v>0.71047896284753087</v>
      </c>
    </row>
    <row r="43" spans="1:6" ht="12.75" customHeight="1" x14ac:dyDescent="0.2">
      <c r="A43" s="14" t="s">
        <v>2</v>
      </c>
      <c r="B43" s="14"/>
      <c r="C43" s="7">
        <v>147154417.66</v>
      </c>
      <c r="D43" s="7">
        <f>D28+D29+D30+D39+D40+D41+D42</f>
        <v>102391801.62000017</v>
      </c>
      <c r="E43" s="11">
        <f t="shared" si="2"/>
        <v>44762616.039999828</v>
      </c>
      <c r="F43" s="12">
        <f t="shared" si="3"/>
        <v>1.4371699230972059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34:B34"/>
    <mergeCell ref="A35:B35"/>
    <mergeCell ref="A36:B36"/>
    <mergeCell ref="A37:B37"/>
    <mergeCell ref="A38:B38"/>
    <mergeCell ref="A43:B43"/>
    <mergeCell ref="A39:B39"/>
    <mergeCell ref="A40:B40"/>
    <mergeCell ref="A41:B41"/>
    <mergeCell ref="A42:B42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cp:lastPrinted>2022-07-12T12:44:40Z</cp:lastPrinted>
  <dcterms:created xsi:type="dcterms:W3CDTF">2021-01-22T13:19:40Z</dcterms:created>
  <dcterms:modified xsi:type="dcterms:W3CDTF">2026-01-23T13:54:27Z</dcterms:modified>
</cp:coreProperties>
</file>