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9601\Documents\zverejňovanie z ACIS\2021\nedoplatky 2021\"/>
    </mc:Choice>
  </mc:AlternateContent>
  <bookViews>
    <workbookView xWindow="0" yWindow="0" windowWidth="18870" windowHeight="7125"/>
  </bookViews>
  <sheets>
    <sheet name="Nedoplatky s úrokmi a bez " sheetId="3" r:id="rId1"/>
  </sheets>
  <calcPr calcId="162913"/>
</workbook>
</file>

<file path=xl/calcChain.xml><?xml version="1.0" encoding="utf-8"?>
<calcChain xmlns="http://schemas.openxmlformats.org/spreadsheetml/2006/main">
  <c r="F43" i="3" l="1"/>
  <c r="F42" i="3"/>
  <c r="F41" i="3"/>
  <c r="F39" i="3"/>
  <c r="F38" i="3"/>
  <c r="F37" i="3"/>
  <c r="F36" i="3"/>
  <c r="F35" i="3"/>
  <c r="F34" i="3"/>
  <c r="F33" i="3"/>
  <c r="F32" i="3"/>
  <c r="F31" i="3"/>
  <c r="F30" i="3"/>
  <c r="F29" i="3"/>
  <c r="F28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<sst xmlns="http://schemas.openxmlformats.org/spreadsheetml/2006/main" count="47" uniqueCount="26">
  <si>
    <t>Finančné riaditeľstvo SR - colná oblasť</t>
  </si>
  <si>
    <t>DPH</t>
  </si>
  <si>
    <t>SPOLU</t>
  </si>
  <si>
    <t>Pohľadávky po lehote splatnosti</t>
  </si>
  <si>
    <t>CLO</t>
  </si>
  <si>
    <t xml:space="preserve">   SPD z liehu</t>
  </si>
  <si>
    <t xml:space="preserve">   SPD z piva</t>
  </si>
  <si>
    <t xml:space="preserve">   SPD z vína</t>
  </si>
  <si>
    <t xml:space="preserve">   SPD z tabakových výrobkov</t>
  </si>
  <si>
    <t xml:space="preserve">   SPD z elektriny</t>
  </si>
  <si>
    <t xml:space="preserve">   SPD z uhlia</t>
  </si>
  <si>
    <t xml:space="preserve">   SPD zo zemného plynu</t>
  </si>
  <si>
    <t>Sankcie z colného konania</t>
  </si>
  <si>
    <t>Sankcie z daňového konania</t>
  </si>
  <si>
    <t>Spotrebné dane spolu</t>
  </si>
  <si>
    <t>Dovozná prirážka</t>
  </si>
  <si>
    <t>Vyrovnávacia dovozná dávka</t>
  </si>
  <si>
    <t xml:space="preserve">   SPD z minerálnych olejov</t>
  </si>
  <si>
    <t>Zdroj:  Údaje z mesačnej účtovnej závierky v APV ACIS → programové vybavenie SAP BusinessObjects</t>
  </si>
  <si>
    <t>Rozdiel 
2021-2020</t>
  </si>
  <si>
    <t>Index 
2021/2020
 [%]</t>
  </si>
  <si>
    <t>Nedoplatky k 31.12.2021 v € vrátane úrokov</t>
  </si>
  <si>
    <t>Výška nedoplatkov v € k 31.12.2021</t>
  </si>
  <si>
    <t>Výška nedoplatkov v € k 30.12.2020</t>
  </si>
  <si>
    <t>Nedoplatky k 31.12.2021 v € bez úrokov</t>
  </si>
  <si>
    <t>Výška nedoplatkov v €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</si>
</sst>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7" x14ac:knownFonts="1">
    <font>
      <sz val="10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38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9" tint="0.39997558519241921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5" fillId="0" borderId="0" xfId="0" applyFont="1" applyAlignment="1"/>
    <xf numFmtId="0" fontId="1" fillId="2" borderId="0" xfId="0" applyFont="1" applyFill="1" applyAlignment="1">
      <alignment horizontal="left"/>
    </xf>
    <xf numFmtId="49" fontId="6" fillId="2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/>
    </xf>
    <xf numFmtId="49" fontId="6" fillId="4" borderId="3" xfId="0" applyNumberFormat="1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92"/>
  <sheetViews>
    <sheetView tabSelected="1" topLeftCell="A16" zoomScale="90" zoomScaleNormal="90" workbookViewId="0">
      <selection activeCell="I46" sqref="I46"/>
    </sheetView>
  </sheetViews>
  <sheetFormatPr defaultColWidth="14.42578125" defaultRowHeight="15" customHeight="1" x14ac:dyDescent="0.2"/>
  <cols>
    <col min="1" max="1" width="16.5703125" customWidth="1"/>
    <col min="2" max="2" width="29.42578125" customWidth="1"/>
    <col min="3" max="3" width="33.5703125" customWidth="1"/>
    <col min="4" max="6" width="16.42578125" customWidth="1"/>
    <col min="7" max="25" width="8.7109375" customWidth="1"/>
  </cols>
  <sheetData>
    <row r="2" spans="1:25" ht="15.75" x14ac:dyDescent="0.25">
      <c r="A2" s="13" t="s">
        <v>0</v>
      </c>
      <c r="B2" s="1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" x14ac:dyDescent="0.25">
      <c r="A4" s="15" t="s">
        <v>21</v>
      </c>
      <c r="B4" s="15"/>
      <c r="C4" s="15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8.25" x14ac:dyDescent="0.2">
      <c r="A5" s="14" t="s">
        <v>3</v>
      </c>
      <c r="B5" s="14"/>
      <c r="C5" s="9" t="s">
        <v>22</v>
      </c>
      <c r="D5" s="9" t="s">
        <v>23</v>
      </c>
      <c r="E5" s="10" t="s">
        <v>19</v>
      </c>
      <c r="F5" s="10" t="s">
        <v>20</v>
      </c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 x14ac:dyDescent="0.2">
      <c r="A6" s="12" t="s">
        <v>4</v>
      </c>
      <c r="B6" s="12"/>
      <c r="C6" s="7">
        <v>413831.62</v>
      </c>
      <c r="D6" s="7">
        <v>699778.06</v>
      </c>
      <c r="E6" s="7">
        <f>C6-D6</f>
        <v>-285946.44000000006</v>
      </c>
      <c r="F6" s="8">
        <v>0.59137552840682095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customHeight="1" x14ac:dyDescent="0.2">
      <c r="A7" s="12" t="s">
        <v>1</v>
      </c>
      <c r="B7" s="12"/>
      <c r="C7" s="7">
        <v>3222657.73</v>
      </c>
      <c r="D7" s="7">
        <v>3152453.37</v>
      </c>
      <c r="E7" s="7">
        <f t="shared" ref="E7:E21" si="0">C7-D7</f>
        <v>70204.35999999987</v>
      </c>
      <c r="F7" s="8">
        <v>1.02226987365</v>
      </c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 customHeight="1" x14ac:dyDescent="0.2">
      <c r="A8" s="11" t="s">
        <v>14</v>
      </c>
      <c r="B8" s="12"/>
      <c r="C8" s="7">
        <v>42191023.32</v>
      </c>
      <c r="D8" s="7">
        <v>60561913.6599999</v>
      </c>
      <c r="E8" s="7">
        <f t="shared" si="0"/>
        <v>-18370890.339999899</v>
      </c>
      <c r="F8" s="8">
        <f>C8/D8</f>
        <v>0.69665934859430378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customHeight="1" x14ac:dyDescent="0.2">
      <c r="A9" s="11" t="s">
        <v>17</v>
      </c>
      <c r="B9" s="12"/>
      <c r="C9" s="7">
        <v>5205818.68</v>
      </c>
      <c r="D9" s="7">
        <v>6904869.8000000101</v>
      </c>
      <c r="E9" s="7">
        <f t="shared" si="0"/>
        <v>-1699051.1200000104</v>
      </c>
      <c r="F9" s="8">
        <f t="shared" ref="F9:F21" si="1">C9/D9</f>
        <v>0.75393437252067985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customHeight="1" x14ac:dyDescent="0.2">
      <c r="A10" s="12" t="s">
        <v>5</v>
      </c>
      <c r="B10" s="12"/>
      <c r="C10" s="7">
        <v>1248509.18</v>
      </c>
      <c r="D10" s="7">
        <v>1607113.42</v>
      </c>
      <c r="E10" s="7">
        <f t="shared" si="0"/>
        <v>-358604.24</v>
      </c>
      <c r="F10" s="8">
        <f t="shared" si="1"/>
        <v>0.77686438583780848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 customHeight="1" x14ac:dyDescent="0.2">
      <c r="A11" s="12" t="s">
        <v>6</v>
      </c>
      <c r="B11" s="12"/>
      <c r="C11" s="7">
        <v>27923.71</v>
      </c>
      <c r="D11" s="7">
        <v>31139.58</v>
      </c>
      <c r="E11" s="7">
        <f t="shared" si="0"/>
        <v>-3215.8700000000026</v>
      </c>
      <c r="F11" s="8">
        <f t="shared" si="1"/>
        <v>0.8967272519410987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 customHeight="1" x14ac:dyDescent="0.2">
      <c r="A12" s="12" t="s">
        <v>7</v>
      </c>
      <c r="B12" s="12"/>
      <c r="C12" s="7">
        <v>13264.75</v>
      </c>
      <c r="D12" s="7">
        <v>19116.52</v>
      </c>
      <c r="E12" s="7">
        <f t="shared" si="0"/>
        <v>-5851.77</v>
      </c>
      <c r="F12" s="8">
        <f t="shared" si="1"/>
        <v>0.69388936898556852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 customHeight="1" x14ac:dyDescent="0.2">
      <c r="A13" s="12" t="s">
        <v>8</v>
      </c>
      <c r="B13" s="12"/>
      <c r="C13" s="7">
        <v>35544333.520000003</v>
      </c>
      <c r="D13" s="7">
        <v>51914006.210000001</v>
      </c>
      <c r="E13" s="7">
        <f t="shared" si="0"/>
        <v>-16369672.689999998</v>
      </c>
      <c r="F13" s="8">
        <f t="shared" si="1"/>
        <v>0.6846771442800581</v>
      </c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 customHeight="1" x14ac:dyDescent="0.2">
      <c r="A14" s="12" t="s">
        <v>9</v>
      </c>
      <c r="B14" s="12"/>
      <c r="C14" s="7">
        <v>26537.83</v>
      </c>
      <c r="D14" s="7">
        <v>26981.43</v>
      </c>
      <c r="E14" s="7">
        <f t="shared" si="0"/>
        <v>-443.59999999999854</v>
      </c>
      <c r="F14" s="8">
        <f t="shared" si="1"/>
        <v>0.98355906265902149</v>
      </c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 customHeight="1" x14ac:dyDescent="0.2">
      <c r="A15" s="12" t="s">
        <v>10</v>
      </c>
      <c r="B15" s="12"/>
      <c r="C15" s="7">
        <v>26925.87</v>
      </c>
      <c r="D15" s="7">
        <v>27130.77</v>
      </c>
      <c r="E15" s="7">
        <f t="shared" si="0"/>
        <v>-204.90000000000146</v>
      </c>
      <c r="F15" s="8">
        <f t="shared" si="1"/>
        <v>0.99244768946845219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 customHeight="1" x14ac:dyDescent="0.2">
      <c r="A16" s="12" t="s">
        <v>11</v>
      </c>
      <c r="B16" s="12"/>
      <c r="C16" s="7">
        <v>97709.78</v>
      </c>
      <c r="D16" s="7">
        <v>31555.93</v>
      </c>
      <c r="E16" s="7">
        <f t="shared" si="0"/>
        <v>66153.850000000006</v>
      </c>
      <c r="F16" s="8">
        <f t="shared" si="1"/>
        <v>3.0963999476485085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 customHeight="1" x14ac:dyDescent="0.2">
      <c r="A17" s="11" t="s">
        <v>15</v>
      </c>
      <c r="B17" s="12"/>
      <c r="C17" s="7">
        <v>45468.73</v>
      </c>
      <c r="D17" s="7">
        <v>49605.1</v>
      </c>
      <c r="E17" s="7">
        <f t="shared" si="0"/>
        <v>-4136.3699999999953</v>
      </c>
      <c r="F17" s="8">
        <f t="shared" si="1"/>
        <v>0.91661401751029636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 customHeight="1" x14ac:dyDescent="0.2">
      <c r="A18" s="11" t="s">
        <v>16</v>
      </c>
      <c r="B18" s="12"/>
      <c r="C18" s="7">
        <v>0</v>
      </c>
      <c r="D18" s="7">
        <v>0</v>
      </c>
      <c r="E18" s="7">
        <f t="shared" si="0"/>
        <v>0</v>
      </c>
      <c r="F18" s="8">
        <v>0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 customHeight="1" x14ac:dyDescent="0.2">
      <c r="A19" s="16" t="s">
        <v>12</v>
      </c>
      <c r="B19" s="16"/>
      <c r="C19" s="7">
        <v>771944.65999999596</v>
      </c>
      <c r="D19" s="7">
        <v>854206.48999999405</v>
      </c>
      <c r="E19" s="7">
        <f t="shared" si="0"/>
        <v>-82261.829999998095</v>
      </c>
      <c r="F19" s="8">
        <f t="shared" si="1"/>
        <v>0.90369795715319523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 customHeight="1" x14ac:dyDescent="0.2">
      <c r="A20" s="12" t="s">
        <v>13</v>
      </c>
      <c r="B20" s="12"/>
      <c r="C20" s="7">
        <v>2250</v>
      </c>
      <c r="D20" s="7">
        <v>3500</v>
      </c>
      <c r="E20" s="7">
        <f t="shared" si="0"/>
        <v>-1250</v>
      </c>
      <c r="F20" s="8">
        <f t="shared" si="1"/>
        <v>0.6428571428571429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2">
      <c r="A21" s="12" t="s">
        <v>2</v>
      </c>
      <c r="B21" s="12"/>
      <c r="C21" s="7">
        <v>46647176.059999302</v>
      </c>
      <c r="D21" s="7">
        <v>65321456.679999202</v>
      </c>
      <c r="E21" s="7">
        <f t="shared" si="0"/>
        <v>-18674280.6199999</v>
      </c>
      <c r="F21" s="8">
        <f t="shared" si="1"/>
        <v>0.71411720483389363</v>
      </c>
      <c r="G21" s="3"/>
    </row>
    <row r="22" spans="1:25" ht="12.75" customHeight="1" x14ac:dyDescent="0.2">
      <c r="A22" s="4"/>
      <c r="B22" s="4"/>
      <c r="C22" s="5"/>
      <c r="D22" s="5"/>
      <c r="E22" s="5"/>
      <c r="F22" s="6"/>
      <c r="G22" s="3"/>
    </row>
    <row r="23" spans="1:25" ht="15.75" x14ac:dyDescent="0.25">
      <c r="A23" s="13" t="s">
        <v>0</v>
      </c>
      <c r="B23" s="13"/>
      <c r="C23" s="3"/>
      <c r="D23" s="3"/>
      <c r="E23" s="3"/>
      <c r="F23" s="3"/>
    </row>
    <row r="24" spans="1:25" ht="12.75" x14ac:dyDescent="0.2">
      <c r="A24" s="3"/>
      <c r="B24" s="3"/>
      <c r="C24" s="3"/>
      <c r="D24" s="3"/>
      <c r="E24" s="3"/>
      <c r="F24" s="3"/>
    </row>
    <row r="25" spans="1:25" ht="18" x14ac:dyDescent="0.25">
      <c r="A25" s="15" t="s">
        <v>24</v>
      </c>
      <c r="B25" s="15"/>
      <c r="C25" s="15"/>
      <c r="D25" s="3"/>
      <c r="E25" s="3"/>
      <c r="F25" s="3"/>
    </row>
    <row r="26" spans="1:25" ht="12.75" x14ac:dyDescent="0.2">
      <c r="A26" s="3"/>
      <c r="B26" s="3"/>
      <c r="C26" s="3"/>
      <c r="D26" s="3"/>
      <c r="E26" s="3"/>
      <c r="F26" s="3"/>
    </row>
    <row r="27" spans="1:25" ht="38.25" x14ac:dyDescent="0.2">
      <c r="A27" s="14" t="s">
        <v>3</v>
      </c>
      <c r="B27" s="14"/>
      <c r="C27" s="9" t="s">
        <v>22</v>
      </c>
      <c r="D27" s="9" t="s">
        <v>25</v>
      </c>
      <c r="E27" s="10" t="s">
        <v>19</v>
      </c>
      <c r="F27" s="10" t="s">
        <v>20</v>
      </c>
    </row>
    <row r="28" spans="1:25" ht="12.75" customHeight="1" x14ac:dyDescent="0.2">
      <c r="A28" s="12" t="s">
        <v>4</v>
      </c>
      <c r="B28" s="12"/>
      <c r="C28" s="7">
        <v>395349.66</v>
      </c>
      <c r="D28" s="7">
        <v>676970.77</v>
      </c>
      <c r="E28" s="7">
        <f t="shared" ref="E28:E43" si="2">C28-D28</f>
        <v>-281621.11000000004</v>
      </c>
      <c r="F28" s="8">
        <f t="shared" ref="F28:F43" si="3">C28/D28</f>
        <v>0.58399812446850541</v>
      </c>
    </row>
    <row r="29" spans="1:25" ht="12.75" customHeight="1" x14ac:dyDescent="0.2">
      <c r="A29" s="12" t="s">
        <v>1</v>
      </c>
      <c r="B29" s="12"/>
      <c r="C29" s="7">
        <v>3117084.24</v>
      </c>
      <c r="D29" s="7">
        <v>3032624.95</v>
      </c>
      <c r="E29" s="7">
        <f t="shared" si="2"/>
        <v>84459.290000000037</v>
      </c>
      <c r="F29" s="8">
        <f t="shared" si="3"/>
        <v>1.0278502259239146</v>
      </c>
    </row>
    <row r="30" spans="1:25" ht="12.75" customHeight="1" x14ac:dyDescent="0.2">
      <c r="A30" s="11" t="s">
        <v>14</v>
      </c>
      <c r="B30" s="12"/>
      <c r="C30" s="7">
        <v>30102218.780000001</v>
      </c>
      <c r="D30" s="7">
        <v>37348468.700000003</v>
      </c>
      <c r="E30" s="7">
        <f t="shared" si="2"/>
        <v>-7246249.9200000018</v>
      </c>
      <c r="F30" s="8">
        <f t="shared" si="3"/>
        <v>0.80598267687478176</v>
      </c>
    </row>
    <row r="31" spans="1:25" ht="12.75" customHeight="1" x14ac:dyDescent="0.2">
      <c r="A31" s="11" t="s">
        <v>17</v>
      </c>
      <c r="B31" s="12"/>
      <c r="C31" s="7">
        <v>3065535.12</v>
      </c>
      <c r="D31" s="7">
        <v>4358146</v>
      </c>
      <c r="E31" s="7">
        <f t="shared" si="2"/>
        <v>-1292610.8799999999</v>
      </c>
      <c r="F31" s="8">
        <f t="shared" si="3"/>
        <v>0.70340349313676043</v>
      </c>
    </row>
    <row r="32" spans="1:25" ht="12.75" customHeight="1" x14ac:dyDescent="0.2">
      <c r="A32" s="12" t="s">
        <v>5</v>
      </c>
      <c r="B32" s="12"/>
      <c r="C32" s="7">
        <v>1040753.65</v>
      </c>
      <c r="D32" s="7">
        <v>1214161.31</v>
      </c>
      <c r="E32" s="7">
        <f t="shared" si="2"/>
        <v>-173407.66000000003</v>
      </c>
      <c r="F32" s="8">
        <f t="shared" si="3"/>
        <v>0.85717905967535724</v>
      </c>
    </row>
    <row r="33" spans="1:6" ht="12.75" customHeight="1" x14ac:dyDescent="0.2">
      <c r="A33" s="12" t="s">
        <v>6</v>
      </c>
      <c r="B33" s="12"/>
      <c r="C33" s="7">
        <v>19830.32</v>
      </c>
      <c r="D33" s="7">
        <v>22365.99</v>
      </c>
      <c r="E33" s="7">
        <f t="shared" si="2"/>
        <v>-2535.6700000000019</v>
      </c>
      <c r="F33" s="8">
        <f t="shared" si="3"/>
        <v>0.88662831379250362</v>
      </c>
    </row>
    <row r="34" spans="1:6" ht="12.75" customHeight="1" x14ac:dyDescent="0.2">
      <c r="A34" s="12" t="s">
        <v>7</v>
      </c>
      <c r="B34" s="12"/>
      <c r="C34" s="7">
        <v>10679.99</v>
      </c>
      <c r="D34" s="7">
        <v>15712.59</v>
      </c>
      <c r="E34" s="7">
        <f t="shared" si="2"/>
        <v>-5032.6000000000004</v>
      </c>
      <c r="F34" s="8">
        <f t="shared" si="3"/>
        <v>0.67970907406099179</v>
      </c>
    </row>
    <row r="35" spans="1:6" ht="12.75" customHeight="1" x14ac:dyDescent="0.2">
      <c r="A35" s="12" t="s">
        <v>8</v>
      </c>
      <c r="B35" s="12"/>
      <c r="C35" s="7">
        <v>25818609.050000001</v>
      </c>
      <c r="D35" s="7">
        <v>31656727.559999999</v>
      </c>
      <c r="E35" s="7">
        <f t="shared" si="2"/>
        <v>-5838118.5099999979</v>
      </c>
      <c r="F35" s="8">
        <f t="shared" si="3"/>
        <v>0.81558047972789272</v>
      </c>
    </row>
    <row r="36" spans="1:6" ht="12.75" customHeight="1" x14ac:dyDescent="0.2">
      <c r="A36" s="12" t="s">
        <v>9</v>
      </c>
      <c r="B36" s="12"/>
      <c r="C36" s="7">
        <v>24757.4</v>
      </c>
      <c r="D36" s="7">
        <v>25246.35</v>
      </c>
      <c r="E36" s="7">
        <f t="shared" si="2"/>
        <v>-488.94999999999709</v>
      </c>
      <c r="F36" s="8">
        <f t="shared" si="3"/>
        <v>0.98063284395566108</v>
      </c>
    </row>
    <row r="37" spans="1:6" ht="12.75" customHeight="1" x14ac:dyDescent="0.2">
      <c r="A37" s="12" t="s">
        <v>10</v>
      </c>
      <c r="B37" s="12"/>
      <c r="C37" s="7">
        <v>24446.47</v>
      </c>
      <c r="D37" s="7">
        <v>24621.37</v>
      </c>
      <c r="E37" s="7">
        <f t="shared" si="2"/>
        <v>-174.89999999999782</v>
      </c>
      <c r="F37" s="8">
        <f t="shared" si="3"/>
        <v>0.99289641478114343</v>
      </c>
    </row>
    <row r="38" spans="1:6" ht="12.75" customHeight="1" x14ac:dyDescent="0.2">
      <c r="A38" s="12" t="s">
        <v>11</v>
      </c>
      <c r="B38" s="12"/>
      <c r="C38" s="7">
        <v>97606.78</v>
      </c>
      <c r="D38" s="7">
        <v>31487.53</v>
      </c>
      <c r="E38" s="7">
        <f t="shared" si="2"/>
        <v>66119.25</v>
      </c>
      <c r="F38" s="8">
        <f t="shared" si="3"/>
        <v>3.0998550854893985</v>
      </c>
    </row>
    <row r="39" spans="1:6" ht="12.75" customHeight="1" x14ac:dyDescent="0.2">
      <c r="A39" s="11" t="s">
        <v>15</v>
      </c>
      <c r="B39" s="12"/>
      <c r="C39" s="7">
        <v>41162.629999999997</v>
      </c>
      <c r="D39" s="7">
        <v>43336.160000000003</v>
      </c>
      <c r="E39" s="7">
        <f t="shared" si="2"/>
        <v>-2173.5300000000061</v>
      </c>
      <c r="F39" s="8">
        <f t="shared" si="3"/>
        <v>0.94984488704121439</v>
      </c>
    </row>
    <row r="40" spans="1:6" ht="12.75" customHeight="1" x14ac:dyDescent="0.2">
      <c r="A40" s="11" t="s">
        <v>16</v>
      </c>
      <c r="B40" s="12"/>
      <c r="C40" s="7">
        <v>0</v>
      </c>
      <c r="D40" s="7">
        <v>0</v>
      </c>
      <c r="E40" s="7">
        <f t="shared" si="2"/>
        <v>0</v>
      </c>
      <c r="F40" s="8">
        <v>0</v>
      </c>
    </row>
    <row r="41" spans="1:6" ht="12.75" customHeight="1" x14ac:dyDescent="0.2">
      <c r="A41" s="12" t="s">
        <v>12</v>
      </c>
      <c r="B41" s="12"/>
      <c r="C41" s="7">
        <v>910153.00999999396</v>
      </c>
      <c r="D41" s="7">
        <v>1009069.64999999</v>
      </c>
      <c r="E41" s="7">
        <f t="shared" si="2"/>
        <v>-98916.639999996056</v>
      </c>
      <c r="F41" s="8">
        <f t="shared" si="3"/>
        <v>0.90197243569856944</v>
      </c>
    </row>
    <row r="42" spans="1:6" ht="12.75" customHeight="1" x14ac:dyDescent="0.2">
      <c r="A42" s="12" t="s">
        <v>13</v>
      </c>
      <c r="B42" s="12"/>
      <c r="C42" s="7">
        <v>12067884.75</v>
      </c>
      <c r="D42" s="7">
        <v>23193775.170000002</v>
      </c>
      <c r="E42" s="7">
        <f t="shared" si="2"/>
        <v>-11125890.420000002</v>
      </c>
      <c r="F42" s="8">
        <f t="shared" si="3"/>
        <v>0.52030705055765181</v>
      </c>
    </row>
    <row r="43" spans="1:6" ht="12.75" customHeight="1" x14ac:dyDescent="0.2">
      <c r="A43" s="12" t="s">
        <v>2</v>
      </c>
      <c r="B43" s="12"/>
      <c r="C43" s="7">
        <v>46633853.0699993</v>
      </c>
      <c r="D43" s="7">
        <v>65304245.399999201</v>
      </c>
      <c r="E43" s="7">
        <f t="shared" si="2"/>
        <v>-18670392.329999901</v>
      </c>
      <c r="F43" s="8">
        <f t="shared" si="3"/>
        <v>0.71410140005997025</v>
      </c>
    </row>
    <row r="44" spans="1:6" ht="12.7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/>
    <row r="46" spans="1:6" ht="12.75" customHeight="1" x14ac:dyDescent="0.2">
      <c r="A46" s="2" t="s">
        <v>18</v>
      </c>
    </row>
    <row r="47" spans="1:6" ht="12.75" customHeight="1" x14ac:dyDescent="0.2"/>
    <row r="48" spans="1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38">
    <mergeCell ref="A34:B34"/>
    <mergeCell ref="A35:B35"/>
    <mergeCell ref="A36:B36"/>
    <mergeCell ref="A37:B37"/>
    <mergeCell ref="A38:B38"/>
    <mergeCell ref="A43:B43"/>
    <mergeCell ref="A39:B39"/>
    <mergeCell ref="A40:B40"/>
    <mergeCell ref="A41:B41"/>
    <mergeCell ref="A42:B42"/>
    <mergeCell ref="A33:B33"/>
    <mergeCell ref="A23:B23"/>
    <mergeCell ref="A27:B27"/>
    <mergeCell ref="A28:B28"/>
    <mergeCell ref="A19:B19"/>
    <mergeCell ref="A20:B20"/>
    <mergeCell ref="A21:B21"/>
    <mergeCell ref="A25:C25"/>
    <mergeCell ref="A29:B29"/>
    <mergeCell ref="A30:B30"/>
    <mergeCell ref="A31:B31"/>
    <mergeCell ref="A32:B32"/>
    <mergeCell ref="A17:B17"/>
    <mergeCell ref="A18:B18"/>
    <mergeCell ref="A2:B2"/>
    <mergeCell ref="A5:B5"/>
    <mergeCell ref="A6:B6"/>
    <mergeCell ref="A4:C4"/>
    <mergeCell ref="A14:B14"/>
    <mergeCell ref="A15:B15"/>
    <mergeCell ref="A7:B7"/>
    <mergeCell ref="A8:B8"/>
    <mergeCell ref="A16:B16"/>
    <mergeCell ref="A9:B9"/>
    <mergeCell ref="A10:B10"/>
    <mergeCell ref="A11:B11"/>
    <mergeCell ref="A12:B12"/>
    <mergeCell ref="A13:B1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Nedoplatky s úrokmi a bez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Sližiková Katarína Ing.</dc:creator>
  <cp:lastModifiedBy>Szabadosová Hajnalka Ing. pplk.</cp:lastModifiedBy>
  <dcterms:created xsi:type="dcterms:W3CDTF">2021-01-22T13:19:40Z</dcterms:created>
  <dcterms:modified xsi:type="dcterms:W3CDTF">2022-02-02T09:06:31Z</dcterms:modified>
</cp:coreProperties>
</file>