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2101\Documents\Tibor_sluzobne\Internet\Webmaster\Nezverejnene\"/>
    </mc:Choice>
  </mc:AlternateContent>
  <bookViews>
    <workbookView xWindow="0" yWindow="0" windowWidth="28800" windowHeight="12300"/>
  </bookViews>
  <sheets>
    <sheet name="2022" sheetId="10" r:id="rId1"/>
    <sheet name="2021" sheetId="11" r:id="rId2"/>
    <sheet name="2020" sheetId="12" r:id="rId3"/>
    <sheet name="2019" sheetId="13" r:id="rId4"/>
    <sheet name="2018" sheetId="15" r:id="rId5"/>
    <sheet name="2017" sheetId="16" r:id="rId6"/>
    <sheet name="2016" sheetId="19" r:id="rId7"/>
    <sheet name="2015" sheetId="18" r:id="rId8"/>
  </sheets>
  <calcPr calcId="162913"/>
</workbook>
</file>

<file path=xl/calcChain.xml><?xml version="1.0" encoding="utf-8"?>
<calcChain xmlns="http://schemas.openxmlformats.org/spreadsheetml/2006/main">
  <c r="B56" i="13" l="1"/>
  <c r="B177" i="12" l="1"/>
  <c r="B79" i="12"/>
  <c r="B75" i="12"/>
  <c r="B7" i="12"/>
  <c r="B6" i="12"/>
  <c r="B144" i="13"/>
  <c r="B143" i="13"/>
  <c r="B3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7" i="13"/>
  <c r="B58" i="13"/>
  <c r="B59" i="13"/>
  <c r="B64" i="13"/>
  <c r="B65" i="13"/>
  <c r="B66" i="13"/>
  <c r="B67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5" i="13"/>
  <c r="B146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55" i="15"/>
  <c r="B54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73" i="16"/>
  <c r="B72" i="16"/>
  <c r="B51" i="16"/>
  <c r="B50" i="16"/>
  <c r="B49" i="16"/>
  <c r="B48" i="16"/>
  <c r="B47" i="16"/>
  <c r="B46" i="16"/>
  <c r="B45" i="16"/>
  <c r="B44" i="16"/>
  <c r="B43" i="16"/>
  <c r="B42" i="16"/>
  <c r="B41" i="16"/>
  <c r="B40" i="16"/>
  <c r="B39" i="16"/>
  <c r="B38" i="16"/>
  <c r="B72" i="19"/>
  <c r="B71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35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10" i="18"/>
  <c r="B15" i="12" l="1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72" i="12"/>
  <c r="B73" i="12"/>
  <c r="B74" i="12"/>
  <c r="B76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2" i="12"/>
  <c r="B143" i="12"/>
  <c r="B144" i="12"/>
  <c r="B145" i="12"/>
  <c r="B147" i="12"/>
  <c r="B148" i="12"/>
  <c r="B149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7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" i="11"/>
</calcChain>
</file>

<file path=xl/sharedStrings.xml><?xml version="1.0" encoding="utf-8"?>
<sst xmlns="http://schemas.openxmlformats.org/spreadsheetml/2006/main" count="2711" uniqueCount="715">
  <si>
    <t>r30</t>
  </si>
  <si>
    <t>r32_p</t>
  </si>
  <si>
    <t>r32_m</t>
  </si>
  <si>
    <t>r33_deti_poc</t>
  </si>
  <si>
    <t>r33_deti_mes</t>
  </si>
  <si>
    <t>r35s2</t>
  </si>
  <si>
    <t>r35s3</t>
  </si>
  <si>
    <t>r36</t>
  </si>
  <si>
    <t>r36a</t>
  </si>
  <si>
    <t>r37</t>
  </si>
  <si>
    <t>r38</t>
  </si>
  <si>
    <t>t1r1s1</t>
  </si>
  <si>
    <t>t1r1s2</t>
  </si>
  <si>
    <t>t1r2s1</t>
  </si>
  <si>
    <t>t1r2s2</t>
  </si>
  <si>
    <t>t1r3s1</t>
  </si>
  <si>
    <t>t1r3s2</t>
  </si>
  <si>
    <t>t1r4s1</t>
  </si>
  <si>
    <t>t1r4s2</t>
  </si>
  <si>
    <t>t1r5s1</t>
  </si>
  <si>
    <t>t1r5s2</t>
  </si>
  <si>
    <t>t1r6s1</t>
  </si>
  <si>
    <t>t1r6s2</t>
  </si>
  <si>
    <t>t1r7s1</t>
  </si>
  <si>
    <t>t1r7s2</t>
  </si>
  <si>
    <t>t1r8s1</t>
  </si>
  <si>
    <t>t1r8s2</t>
  </si>
  <si>
    <t>t1r9s1</t>
  </si>
  <si>
    <t>t1r9s2</t>
  </si>
  <si>
    <t>t1r10s1</t>
  </si>
  <si>
    <t>t1r10s2</t>
  </si>
  <si>
    <t>t1r11s1</t>
  </si>
  <si>
    <t>t1r11s2</t>
  </si>
  <si>
    <t>t1r12s1</t>
  </si>
  <si>
    <t>t1r12s2</t>
  </si>
  <si>
    <t>t1r13s1</t>
  </si>
  <si>
    <t>t1r13s2</t>
  </si>
  <si>
    <t>zapl_poistne</t>
  </si>
  <si>
    <t>t1ar1s1</t>
  </si>
  <si>
    <t>t1ar1s2</t>
  </si>
  <si>
    <t>t1ar2s1</t>
  </si>
  <si>
    <t>t1ar2s2</t>
  </si>
  <si>
    <t>t1ar3s1</t>
  </si>
  <si>
    <t>t1ar3s2</t>
  </si>
  <si>
    <t>t1ar4s1</t>
  </si>
  <si>
    <t>t1ar4s2</t>
  </si>
  <si>
    <t>t1ar5s1</t>
  </si>
  <si>
    <t>t1ar5s2</t>
  </si>
  <si>
    <t>t1br1s1</t>
  </si>
  <si>
    <t>t1br1s2</t>
  </si>
  <si>
    <t>t1br2s1</t>
  </si>
  <si>
    <t>t1br2s2</t>
  </si>
  <si>
    <t>r40</t>
  </si>
  <si>
    <t>r41</t>
  </si>
  <si>
    <t>r42</t>
  </si>
  <si>
    <t>r43</t>
  </si>
  <si>
    <t>r44</t>
  </si>
  <si>
    <t>r45</t>
  </si>
  <si>
    <t>r46</t>
  </si>
  <si>
    <t>s47r5</t>
  </si>
  <si>
    <t>s50r4</t>
  </si>
  <si>
    <t>s51r5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</si>
  <si>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</si>
  <si>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</si>
  <si>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</si>
  <si>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</si>
  <si>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</si>
  <si>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</si>
  <si>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</si>
  <si>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</si>
  <si>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</si>
  <si>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</si>
  <si>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</si>
  <si>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</si>
  <si>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</si>
  <si>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</si>
  <si>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t2r1s1</t>
  </si>
  <si>
    <t>t2r1s2</t>
  </si>
  <si>
    <t>t2r2s1</t>
  </si>
  <si>
    <t>t2r2s2</t>
  </si>
  <si>
    <t>t2r3s1</t>
  </si>
  <si>
    <t>t2r3s2</t>
  </si>
  <si>
    <t>t2r4s1</t>
  </si>
  <si>
    <t>t2r4s2</t>
  </si>
  <si>
    <t>t2r5s1</t>
  </si>
  <si>
    <t>t2r5s2</t>
  </si>
  <si>
    <t>t2r6s1</t>
  </si>
  <si>
    <t>t2r6s2</t>
  </si>
  <si>
    <t>t2r7s1</t>
  </si>
  <si>
    <t>t2r7s2</t>
  </si>
  <si>
    <t>t2r8s1</t>
  </si>
  <si>
    <t>t2r8s2</t>
  </si>
  <si>
    <t>t2r9s1</t>
  </si>
  <si>
    <t>t2r9s2</t>
  </si>
  <si>
    <t>t2r10s1</t>
  </si>
  <si>
    <t>t2r10s2</t>
  </si>
  <si>
    <t>t2r11s1</t>
  </si>
  <si>
    <t>t2r11s2</t>
  </si>
  <si>
    <t>t2r12s1</t>
  </si>
  <si>
    <t>r66</t>
  </si>
  <si>
    <t>r67</t>
  </si>
  <si>
    <t>r68</t>
  </si>
  <si>
    <t>t3r1s1</t>
  </si>
  <si>
    <t>t3r1s2</t>
  </si>
  <si>
    <t>t3r2s1</t>
  </si>
  <si>
    <t>t3r2s2</t>
  </si>
  <si>
    <t>t3r3s1</t>
  </si>
  <si>
    <t>t3r3s2</t>
  </si>
  <si>
    <t>t3r4s1</t>
  </si>
  <si>
    <t>t3r4s2</t>
  </si>
  <si>
    <t>t3r5s1</t>
  </si>
  <si>
    <t>t3r5s2</t>
  </si>
  <si>
    <t>t3r6s1</t>
  </si>
  <si>
    <t>t3r6s2</t>
  </si>
  <si>
    <t>t3r7s1</t>
  </si>
  <si>
    <t>t3r7s2</t>
  </si>
  <si>
    <t>t3r8s1</t>
  </si>
  <si>
    <t>t3r8s2</t>
  </si>
  <si>
    <t>t3r9s1</t>
  </si>
  <si>
    <t>t3r9s2</t>
  </si>
  <si>
    <t>t3r10s1</t>
  </si>
  <si>
    <t>t3r10s2</t>
  </si>
  <si>
    <t>t3r11s1</t>
  </si>
  <si>
    <t>t3r11s2</t>
  </si>
  <si>
    <t>t3r12s1</t>
  </si>
  <si>
    <t>t3r12s2</t>
  </si>
  <si>
    <t>t3r13s1</t>
  </si>
  <si>
    <t>t3r13s2</t>
  </si>
  <si>
    <t>t3r14s1</t>
  </si>
  <si>
    <t>t3r14s2</t>
  </si>
  <si>
    <t>t3r15s1</t>
  </si>
  <si>
    <t>t3r15s2</t>
  </si>
  <si>
    <t>t3r16s1</t>
  </si>
  <si>
    <t>t3r16s2</t>
  </si>
  <si>
    <t>t3r17s1</t>
  </si>
  <si>
    <t>t3r17s2</t>
  </si>
  <si>
    <t>t3r18s1</t>
  </si>
  <si>
    <t>t3r19s1</t>
  </si>
  <si>
    <t>t3r19s2</t>
  </si>
  <si>
    <t>r69</t>
  </si>
  <si>
    <t>r70</t>
  </si>
  <si>
    <t>r71</t>
  </si>
  <si>
    <t>r72</t>
  </si>
  <si>
    <t>r73</t>
  </si>
  <si>
    <t>r74</t>
  </si>
  <si>
    <t>r75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</si>
  <si>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</si>
  <si>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</si>
  <si>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</si>
  <si>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</si>
  <si>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</si>
  <si>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</si>
  <si>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</si>
  <si>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</si>
  <si>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</si>
  <si>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</si>
  <si>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</si>
  <si>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</si>
  <si>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</si>
  <si>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</si>
  <si>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</si>
  <si>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</si>
  <si>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</si>
  <si>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</si>
  <si>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</si>
  <si>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</si>
  <si>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</si>
  <si>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</si>
  <si>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</si>
  <si>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</si>
  <si>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</si>
  <si>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</si>
  <si>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</si>
  <si>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</si>
  <si>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</si>
  <si>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</si>
  <si>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</si>
  <si>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</si>
  <si>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</si>
  <si>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r113</t>
  </si>
  <si>
    <t>r114</t>
  </si>
  <si>
    <t>r115</t>
  </si>
  <si>
    <t>r116</t>
  </si>
  <si>
    <t>r117</t>
  </si>
  <si>
    <t>r117a</t>
  </si>
  <si>
    <t>r117b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</si>
  <si>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</si>
  <si>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</si>
  <si>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</si>
  <si>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</si>
  <si>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</si>
  <si>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</si>
  <si>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</si>
  <si>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</si>
  <si>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</si>
  <si>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</si>
  <si>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</si>
  <si>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</si>
  <si>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</si>
  <si>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</si>
  <si>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</si>
  <si>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</si>
  <si>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</si>
  <si>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</si>
  <si>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</si>
  <si>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</si>
  <si>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</si>
  <si>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</si>
  <si>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</si>
  <si>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</si>
  <si>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</si>
  <si>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</si>
  <si>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</si>
  <si>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r146</t>
  </si>
  <si>
    <t>r147</t>
  </si>
  <si>
    <t>r148</t>
  </si>
  <si>
    <t>r151</t>
  </si>
  <si>
    <t>počet_subjektov</t>
  </si>
  <si>
    <t>s52r3</t>
  </si>
  <si>
    <t>s48r5</t>
  </si>
  <si>
    <t>r76b</t>
  </si>
  <si>
    <t>r76a</t>
  </si>
  <si>
    <t>r76</t>
  </si>
  <si>
    <t>s52r5</t>
  </si>
  <si>
    <t>s50r5</t>
  </si>
  <si>
    <t>s49r5</t>
  </si>
  <si>
    <t>r48</t>
  </si>
  <si>
    <t>r47</t>
  </si>
  <si>
    <t>r38a</t>
  </si>
  <si>
    <t>r37s3</t>
  </si>
  <si>
    <t>r37s2</t>
  </si>
  <si>
    <t>r34_deti_mes</t>
  </si>
  <si>
    <t>r34_deti_poc</t>
  </si>
  <si>
    <t>r33s2</t>
  </si>
  <si>
    <t>r51</t>
  </si>
  <si>
    <t>r50</t>
  </si>
  <si>
    <t>r49</t>
  </si>
  <si>
    <t>r35</t>
  </si>
  <si>
    <t>r34a</t>
  </si>
  <si>
    <t>r34</t>
  </si>
  <si>
    <t>r32_deti_mes</t>
  </si>
  <si>
    <t>r32_deti_poc</t>
  </si>
  <si>
    <t>r31_m</t>
  </si>
  <si>
    <t>r31_p</t>
  </si>
  <si>
    <t>r39</t>
  </si>
  <si>
    <t>r102</t>
  </si>
  <si>
    <t>r112</t>
  </si>
  <si>
    <t>riadok</t>
  </si>
  <si>
    <t>Úhrnná suma dôchodku (ov) uvedeného (ných) v § 11 ods. 6 zákona za zdaňovacie obdobie (v eurách)</t>
  </si>
  <si>
    <t>úhrn príjmov plynúcich na základe dohôd o prácach vykonávaných mimo pracovného pomeru</t>
  </si>
  <si>
    <t>Úhrn povinného poistného (§ 5 ods. 8 zákona)</t>
  </si>
  <si>
    <t>Príjmy z tabuľky č. 1, stĺ. 1, r. 10</t>
  </si>
  <si>
    <t>Výdavky z tabuľky č. 1, stĺ. 2, r.10</t>
  </si>
  <si>
    <t>Základ dane (kladný rozdiel r. 39 a r. 40); výsledok hospodárenia (zisk)</t>
  </si>
  <si>
    <t>Strata (záporný rozdiel r. 39 a r. 40); výsledok hospodárenia (strata)</t>
  </si>
  <si>
    <t>Položky zvyšujúce základ dane (znižujúce stratu)</t>
  </si>
  <si>
    <t>Položky znižujúce základ dane (zvyšujúce stratu)</t>
  </si>
  <si>
    <t xml:space="preserve">Suma odpočítavanej daňovej straty podľa § 30 a § 52zza ods. 16 a § 52zzb ods. 5 zákona </t>
  </si>
  <si>
    <t>Suma daňovej straty, ktorá môže byť odpočítavaná podľa § 30 § 52zza ods. 16 a § 52zzb ods. 5 zákona vo výške 50 % sumy uvedenej v r. 45, maximálne však do sumy zodpovedajúcej rozdielu súm uvedených v r. 2 a r. 3</t>
  </si>
  <si>
    <t>Súčet daňových strát z r. 5 stĺpec 47 a r. 49, maximálne do sumy uvedenej v r. 45</t>
  </si>
  <si>
    <t>Uplatnenie daňovej straty vykázanej za rok 2021, najviac do sumy uvedenej v r. 5 stĺpec 51, maximálne však do sumy zodpovedajúcej kladnému rozdielu sumy uvedenej v r. 45 a súčtu súm uvedených v riadkoch 52 a 53</t>
  </si>
  <si>
    <t>Základ dane (čiastkový základ dane) z príjmov podľa § 6 ods. 1 a 2 zákona znížený o odpočet výdavkov (nákladov) na výskum a vývoj a na investície (r. 55 - r. 56)</t>
  </si>
  <si>
    <t>Príjmy z tabuľky č. 1, stĺ. 1, r. 13</t>
  </si>
  <si>
    <t>Výdavky z tabuľky č. 1, stĺ. 2, r. 13</t>
  </si>
  <si>
    <t>Základ dane (rozdiel r. 58 a r. 59)</t>
  </si>
  <si>
    <t>Položky zvyšujúce základ dane (znižujúce stratu) </t>
  </si>
  <si>
    <t xml:space="preserve">príjmy dosiahnuté z vyplatenia (vrátenia) podielových listov obstaraných do 31. decembra 2003, na ktoré sa uplatňuje oslobodenie od dane podľa § 52b ods. 11 zákona v súlade s § 52 ods. 20 zákona
</t>
  </si>
  <si>
    <t>Príjmy z tabuľky č. 2, r. 11, stĺ. 1</t>
  </si>
  <si>
    <t>Výdavky z tabuľky č. 2, r. 11, stĺ. 2</t>
  </si>
  <si>
    <t>Príjmy z tabuľky č. 3, r. 19, stĺ. 1</t>
  </si>
  <si>
    <t>Výdavky z tabuľky č. 3, r. 19, stĺ. 2</t>
  </si>
  <si>
    <t>Základ dane z príjmov podľa § 5 a § 6 ods. 1 a 2 zákona pred znížením o nezdaniteľnú časť základu dane</t>
  </si>
  <si>
    <t>ods. 2 - na daňovníka vypočítaná zo sumy v r. 72</t>
  </si>
  <si>
    <t>ods. 3 - na manželku (manžela) vypočítaná zo sumy v r. 72</t>
  </si>
  <si>
    <t>ods. 8 - na preukázateľne zaplatené príspevky na doplnkové dôchodkové sporenie maximálne vo výške 180 eur</t>
  </si>
  <si>
    <t>Spolu (r. 73 + r. 74 + r.75 ) maximálne do výšky základu dane v r. 72</t>
  </si>
  <si>
    <t>Základ dane z príjmov podľa § 5 po znížení o nezdaniteľnú časť (r. 38 - r. 77, ak je rozdiel r. 38 a r. 77 záporný, uvádza sa v r. 78 nula)</t>
  </si>
  <si>
    <t>Suma príspevkov alebo ich častí, o ktorú sa zvyšuje základ dane z príjmov podľa § 11 ods. 11 a § 52zza ods. 2 zákona</t>
  </si>
  <si>
    <t>Úhrn vyňatých príjmov podľa § 5, § 6 ods. 3 a 4 a § 8 zákona [základov dane (+)]</t>
  </si>
  <si>
    <t>Úhrn príjmov (základov dane) podľa § 5, § 6 ods. 3 a 4 a § 8 zákona zo zdrojov v zahraničí</t>
  </si>
  <si>
    <t>Daň zaplatená v zahraničí z príjmov z r. 85 - uvádza sa suma zaplatenej dane podľa zmluvy o zamedzení dvojitého zdanenia</t>
  </si>
  <si>
    <t>Zdaniteľné príjmy (výnosy) z podnikania a z inej samostatnej zárobkovej činnosti podľa § 6 ods. 1 a 2 zákona</t>
  </si>
  <si>
    <t>Daň zo základu dane zisteného podľa § 4 ods. 1 písm. b) zákona po vyňatí príjmov zo zdrojov v zahraničí uvedeného v riadku 98</t>
  </si>
  <si>
    <t>Úhrn príjmov (základov dane) podľa § 6 ods. 1 a 2 zákona zo zdrojov v zahraničí</t>
  </si>
  <si>
    <t>Daň zaplatená v zahraničí z príjmov z r. 100 - uvádza sa suma zaplatenej dane podľa zmluvy o zamedzení dvojitého zdanenia</t>
  </si>
  <si>
    <t>Úhrn vyňatých príjmov (základov dane) podľa § 7 zákona</t>
  </si>
  <si>
    <t>Úhrn príjmov (základov dane) podľa § 7 zákona zo zdrojov v zahraničí</t>
  </si>
  <si>
    <t>Daň zaplatená v zahraničí z príjmov uvedených v r. 110 - uvádza sa suma zaplatenej dane podľa zmluvy o zamedzení dvojitého zdanenia</t>
  </si>
  <si>
    <t>nárok za január až jún 2022</t>
  </si>
  <si>
    <t>nárok za júl až december 2022</t>
  </si>
  <si>
    <t>Suma daňového bonusu podľa zákona priznaného a vyplateného zamestnávateľom</t>
  </si>
  <si>
    <t>Rozdiel r. 123 - r. 125 &gt; 0</t>
  </si>
  <si>
    <t>Suma preddavku vybraná podľa § 43 zákona</t>
  </si>
  <si>
    <t>§ 44 zákona - na zabezpečenie dane</t>
  </si>
  <si>
    <t>Zaplatené preddavky na daň podľa § 34 zákona</t>
  </si>
  <si>
    <t>Zaplatené preddavky na daň podľa § 35 ods. 10 a 11 zákona</t>
  </si>
  <si>
    <t>Zvýšenie (+) alebo zníženie (-) dane (r. 116 - r. 137)</t>
  </si>
  <si>
    <t>Preukázateľne zaplatené úhrady (najviac 50 eur)</t>
  </si>
  <si>
    <t>Zaplatené úroky za zdaňovacie obdobie (v eurách)</t>
  </si>
  <si>
    <t>Zaplatené úroky za zdaňovacie obdobie (počet mesiacov)</t>
  </si>
  <si>
    <t>1/4 zo sumy uvedenej v r. 53 vypočítanej podľa § 30 zákona</t>
  </si>
  <si>
    <t>uplatňujem nezdaniteľnú časť základu dane na manželku (manžela) podľa § 11 ods. 3 zákona vlastné príjmy (v eurách)</t>
  </si>
  <si>
    <t>Údaje o vyživovaných deťoch žijúcich s daňovníkom v domácnosti na uplatnenie daňového zvýhodnenia na vyživované dieťa podľa § 33 a § 52zzn zákona</t>
  </si>
  <si>
    <t>uplatňujem nezdaniteľnú časť základu dane na manželku (manžela) podľa § 11 ods. 3 zákona počet mesiacov</t>
  </si>
  <si>
    <t>Úhrn príjmov od všetkých zamestnávateľov</t>
  </si>
  <si>
    <t>z poľnohospodárskej výroby, lesného a vodného hospodárstva (P)</t>
  </si>
  <si>
    <t>z poľnohospodárskej výroby, lesného a vodného hospodárstva (V)</t>
  </si>
  <si>
    <t>zo živnosti (P)</t>
  </si>
  <si>
    <t>zo živnosti (V)</t>
  </si>
  <si>
    <t>z podnikania vykonávaného podľa osobitných predpisov (P)</t>
  </si>
  <si>
    <t>z podnikania vykonávaného podľa osobitných predpisov (V)</t>
  </si>
  <si>
    <t>spoločníkov v. o. s. a komplementárov kom. spol. (P)</t>
  </si>
  <si>
    <t>spoločníkov v. o. s. a komplementárov kom. spol.(V)</t>
  </si>
  <si>
    <t>z činností, ktoré nie sú živnosťou ani podnikaním (P)</t>
  </si>
  <si>
    <t>z činností, ktoré nie sú živnosťou ani podnikaním (V)</t>
  </si>
  <si>
    <t>znalcov a tlmočníkov za činnosť podľa osobitného predpisu (P)</t>
  </si>
  <si>
    <t>znalcov a tlmočníkov za činnosť podľa osobitného predpisu (V)</t>
  </si>
  <si>
    <t>z činností sprostredkovateľov, ktoré nie sú živnosťou (P)</t>
  </si>
  <si>
    <t>z činností sprostredkovateľov, ktoré nie sú živnosťou (V)</t>
  </si>
  <si>
    <t>z činnosti športovca alebo športového odborníka podľa osobitného predpisu vrátane príjmov na základe zmluvy o sponzorstve v športe (P)</t>
  </si>
  <si>
    <t>z činnosti športovca alebo športového odborníka podľa osobitného predpisu vrátane príjmov na základe zmluvy o sponzorstve v športe (V)</t>
  </si>
  <si>
    <t>z prenájmu nehnuteľností (P)</t>
  </si>
  <si>
    <t>z prenájmu nehnuteľností (V)</t>
  </si>
  <si>
    <t>z použitia diela a umeleckého výkonu, ak nepatria do príjmov podľa § 6 ods. 2 písm. a) zákona uvádzaných v r. 5 (P)</t>
  </si>
  <si>
    <t>z použitia diela a umeleckého výkonu, ak nepatria do príjmov podľa § 6 ods. 2 písm. a) zákona uvádzaných v r. 5 (V)</t>
  </si>
  <si>
    <t>Preukázateľne zaplatené poistné z príjmov podľa § 6 ods. 1 a 2 zákona</t>
  </si>
  <si>
    <t>zostatková cena hmotného majetku zaradeného do obchodného majetku 1</t>
  </si>
  <si>
    <t>zostatková cena hmotného majetku zaradeného do obchodného majetku 2</t>
  </si>
  <si>
    <t>zostatková cena nehmotného majetku zaradeného do obchodného majetku 1</t>
  </si>
  <si>
    <t>zostatková cena nehmotného majetku zaradeného do obchodného majetku 2</t>
  </si>
  <si>
    <t>zásoby 1</t>
  </si>
  <si>
    <t>zásoby 2</t>
  </si>
  <si>
    <t>pohľadávky 1</t>
  </si>
  <si>
    <t>pohľadávky 2</t>
  </si>
  <si>
    <t xml:space="preserve">záväzky 1 </t>
  </si>
  <si>
    <t>záväzky 2</t>
  </si>
  <si>
    <t>Uplatnenie daňovej straty vykázanej za rok 2020, najviac do sumy uvedenej v r. 4 stĺpec 50, maximálne však do sumy zodpovedajúcej kladnému rozdielu súm uvedených v r. 45 a r. 52</t>
  </si>
  <si>
    <t>Odpočet výdavkov (nákladov) na výskum a vývoj podľa § 30c zákona a na investície podľa § 30e zákona maximálne do sumy uvedenej v r. 55</t>
  </si>
  <si>
    <t>Výsledok hospodárenia (zisk)</t>
  </si>
  <si>
    <t>Výsledok hospodárenia (strata)</t>
  </si>
  <si>
    <t>úroky a ostatné výnosy z cenných papierov P)</t>
  </si>
  <si>
    <t>úroky a ostatné výnosy z cenných papierov (V)</t>
  </si>
  <si>
    <t>úroky, výhry a iné výnosy z vkladov na vkladných knižkách, z peňažných prostriedkov na vkladovom účte, na účte stavebného sporiteľa a z bežného účtu okrem úrokov uvedených v § 6 ods. 5 písm. b) zákona (P)</t>
  </si>
  <si>
    <t>úroky, výhry a iné výnosy z vkladov na vkladných knižkách, z peňažných prostriedkov na vkladovom účte, na účte stavebného sporiteľa a z bežného účtu okrem úrokov uvedených v § 6 ods. 5 písm. b) zákona (V)</t>
  </si>
  <si>
    <t>úroky a iné výnosy z poskytnutých úverov a pôžičiek a úroky z hodnoty splateného vkladu v dohodnutej výške spoločníkov verejných obchodných spoločností (P)</t>
  </si>
  <si>
    <t>úroky a iné výnosy z poskytnutých úverov a pôžičiek a úroky z hodnoty splateného vkladu v dohodnutej výške spoločníkov verejných obchodných spoločností (V)</t>
  </si>
  <si>
    <t>dávky z doplnkového dôchodkového sporenia (P)</t>
  </si>
  <si>
    <t>dávky z doplnkového dôchodkového sporenia (V)</t>
  </si>
  <si>
    <t>plnenia z poistenia pre prípad dožitia určitého veku; jednorazové vyrovnanie alebo odbytné vyplácané v prípade poistenia osôb pri predčasnom skončení poistenia (P)</t>
  </si>
  <si>
    <t>plnenia z poistenia pre prípad dožitia určitého veku; jednorazové vyrovnanie alebo odbytné vyplácané v prípade poistenia osôb pri predčasnom skončení poistenia (V)</t>
  </si>
  <si>
    <t>výnosy zo zmeniek okrem príjmov z ich predaja (P)</t>
  </si>
  <si>
    <t>výnosy zo zmeniek okrem príjmov z ich predaja (V)</t>
  </si>
  <si>
    <t>príjmy z podielových listov dosiahnuté z ich vyplatenia (vrátenia) (P)</t>
  </si>
  <si>
    <t>príjmy z podielových listov dosiahnuté z ich vyplatenia (vrátenia) (V)</t>
  </si>
  <si>
    <t>výnosy zo štátnych dlhopisov a štátnych pokladničných poukážok (P)</t>
  </si>
  <si>
    <t>výnosy zo štátnych dlhopisov a štátnych pokladničných poukážok (V)</t>
  </si>
  <si>
    <t>výnos, ktorý vzniká pri splatnosti cenného papiera z rozdielu medzi menovitou hodnotou cenného papiera a emisným kurzom pri jeho vydaní (P)</t>
  </si>
  <si>
    <t>výnos, ktorý vzniká pri splatnosti cenného papiera z rozdielu medzi menovitou hodnotou cenného papiera a emisným kurzom pri jeho vydaní (V)</t>
  </si>
  <si>
    <t>rozdiel medzi menovitou hodnotou dlhopisu alebo pokladničnej poukážky a nižšou obstarávacou cenou (P)</t>
  </si>
  <si>
    <t>rozdiel medzi menovitou hodnotou dlhopisu alebo pokladničnej poukážky a nižšou obstarávacou cenou (V)</t>
  </si>
  <si>
    <t>spolu r. 1 až 10 (V)</t>
  </si>
  <si>
    <t>z príležitostných činností vrátane príjmov z príležitostnej poľnohospodárskej výroby, lesného a vodného hospodárstva a z príležitostného prenájmu hnuteľných vecí (P)</t>
  </si>
  <si>
    <t>z príležitostných činností vrátane príjmov z príležitostnej poľnohospodárskej výroby, lesného a vodného hospodárstva a z príležitostného prenájmu hnuteľných vecí (V)</t>
  </si>
  <si>
    <t>z prevodu vlastníctva nehnuteľností (P)</t>
  </si>
  <si>
    <t>z prevodu vlastníctva nehnuteľností (V)</t>
  </si>
  <si>
    <t>z predaja hnuteľných vecí (P)</t>
  </si>
  <si>
    <t>z predaja hnuteľných vecí (V)</t>
  </si>
  <si>
    <t>z prevodu opcií (P)</t>
  </si>
  <si>
    <t>z prevodu opcií (V)</t>
  </si>
  <si>
    <t>z prevodu cenných papierov (P)</t>
  </si>
  <si>
    <t>z prevodu cenných papierov (V)</t>
  </si>
  <si>
    <t>z prevodu účasti (podielu) na s. r. o., kom. spol. alebo z prevodu členských práv družstva (P)</t>
  </si>
  <si>
    <t>z prevodu účasti (podielu) na s. r. o., kom. spol. alebo z prevodu členských práv družstva (V)</t>
  </si>
  <si>
    <t>zo zdedených práv z priemyselného a iného duševného vlastníctva vrátane autorských práv a práv príbuzných autorskému právu (P)</t>
  </si>
  <si>
    <t>zo zdedených práv z priemyselného a iného duševného vlastníctva vrátane autorských práv a práv príbuzných autorskému právu (V)</t>
  </si>
  <si>
    <t>dôchodky a podobné opakujúce sa požitky (P)</t>
  </si>
  <si>
    <t>dôchodky a podobné opakujúce sa požitky (V)</t>
  </si>
  <si>
    <t>výhry a ceny (P)</t>
  </si>
  <si>
    <t>výhry a ceny (V)</t>
  </si>
  <si>
    <t>príjmy z derivátových operácií (P)</t>
  </si>
  <si>
    <t>príjmy z derivátových operácií (V)</t>
  </si>
  <si>
    <t>peňažné plnenie a nepeňažné plnenie prijaté pri výkone klinického skúšania (P)</t>
  </si>
  <si>
    <t>peňažné plnenie a nepeňažné plnenie prijaté pri výkone klinického skúšania (V)</t>
  </si>
  <si>
    <t>náhrada nemajetkovej ujmy, okrem náhrady nemajetkovej ujmy, ktorá bola spôsobená trestným činom (P)</t>
  </si>
  <si>
    <t>náhrada nemajetkovej ujmy, okrem náhrady nemajetkovej ujmy, ktorá bola spôsobená trestným činom (V)</t>
  </si>
  <si>
    <t>na základe zmluvy o sponzorstve v športe, prijaté športovcom podľa osobitného predpisu (P)</t>
  </si>
  <si>
    <t>náhrada za stratu času dobrovoľníka zapísaného v informačnom systéme športu podľa osobitného predpisu (P)</t>
  </si>
  <si>
    <t>na základe zmluvy o sponzorstve v športe, prijaté športovcom podľa osobitného predpisu (V)</t>
  </si>
  <si>
    <t>náhrada za stratu času dobrovoľníka zapísaného v informačnom systéme športu podľa osobitného predpisu (V)</t>
  </si>
  <si>
    <t>príjmy z prerozdelenia kapitálového fondu z príspevkov (P)</t>
  </si>
  <si>
    <t>príjmy z prerozdelenia kapitálového fondu z príspevkov (V)</t>
  </si>
  <si>
    <t>príjmy z predaja virtuálnej meny (P)</t>
  </si>
  <si>
    <t>príjmy z predaja virtuálnej meny(V)</t>
  </si>
  <si>
    <t>iné (P)</t>
  </si>
  <si>
    <t>iné (V)</t>
  </si>
  <si>
    <t>kladný rozdiel medzi vyššou hodnotou nepeňažného vkladu započítanou na vklad spoločníka a hodnotou vkladaného majetku (P)</t>
  </si>
  <si>
    <t>Úhrn vyňatých príjmov podľa § 6 ods. 1 a 2 zákona [základov dane (+) a daňových strát</t>
  </si>
  <si>
    <t xml:space="preserve">Daň (daňová povinnosť) zo základu dane zisteného podľa § 4 zákona, z osobitného základu dane podľa § 7 zákona a z osobitného základu dane podľa § 51e a 51h zákona </t>
  </si>
  <si>
    <t>Nárok na daňový bonus podľa zákona (na jedno dieťa alebo úhrn na viac vyživovaných detí)</t>
  </si>
  <si>
    <t>Nárok na daňový bonus na zaplatené úroky podľa § 33a zákona</t>
  </si>
  <si>
    <t>Suma daňového bonusu na zaplatené úroky podľa § 33a zákona priznaného a vyplateného zamestnávateľom</t>
  </si>
  <si>
    <t>Suma zamestnaneckej prémie nesprávne vyplatenej zamestnávateľom alebo správcom dane</t>
  </si>
  <si>
    <t>suma preddavku vybraná pri vyplatení (vrátení) podielového listu obstaraného do 31. decembra 2003
podľa § 43 ods. 10 zákona (z príjmov uvedených v r. 12 tabuľky č. 2)</t>
  </si>
  <si>
    <t>Suma daňového bonusu na zaplatené úroky podľa § 33a zákona na poukázanie správcom dane</t>
  </si>
  <si>
    <t>Úhrn všetkých zdaniteľných príjmov plynúcich zo zdrojov na území Slovenskej republiky a zo zdrojov v zahraničí v eurách</t>
  </si>
  <si>
    <t>Výška výnosu z prenájmu nehnuteľnosti podľa § 6 ods. 3 zákona, ak nerezident účtuje v sústave podvojného účtovníctva</t>
  </si>
  <si>
    <t>Výška príjmu (výnosu) z prevodu nehnuteľností, ktoré sú zaradené do obchodného majetku nerezidenta s príjmami podľa § 6 ods. 1 a 2 zákona</t>
  </si>
  <si>
    <t>spolu r. 1 až 9 (P)</t>
  </si>
  <si>
    <t>spolu r. 1 až 9 (V)</t>
  </si>
  <si>
    <t>spolu r. 11 a 12 (P)</t>
  </si>
  <si>
    <t>spolu r. 11 a 12 (V)</t>
  </si>
  <si>
    <t>Daňová strata z príjmov podľa § 6 ods. 1 a 2 zákona</t>
  </si>
  <si>
    <t>spolu r. 1 až 10 (P)</t>
  </si>
  <si>
    <t>Spolu r. 1 až 18</t>
  </si>
  <si>
    <t>Daň zo základu dane zisteného podľa § 4 ods.1 písm. a) zákona uvedeného v riadku 80</t>
  </si>
  <si>
    <t>Základ dane znížený o úhrn vyňatých príjmov (r. 80 - r. 82) (ak je rozdiel r. 80 a r. 82 záporný, uvádza sa v r.83 nula)</t>
  </si>
  <si>
    <t>Daň zo základu dane zisteného podľa § 4 ods.1 písm. b) zákona uvedeného v riadku 94</t>
  </si>
  <si>
    <t>Daň (19 %) z osobitného základu dane z príjmov podľa § 7 zákona uvedeného v r. 68</t>
  </si>
  <si>
    <t>Suma odpočítavanej daňovej straty podľa § 30 a § 52zza ods. 16 zákona</t>
  </si>
  <si>
    <t>Súčet daňových strát z r. 49 a r. 51, maximálne do sumy uvedenej v r.45</t>
  </si>
  <si>
    <t>Uplatnenie daňovej straty vykázanej za rok 2020, najviac do sumy uvedenej v r. 3 stĺpec 52, maximálne však do sumy zodpovedajúcej kladnému rozdielu súm uvedených v r. 45 a r. 53</t>
  </si>
  <si>
    <t>úhrn príjmov plynúcich na základe dohôd o prácach o prácach 
vykonávaných mimo pracovného pomeru</t>
  </si>
  <si>
    <t>Daňová strata z príjmov podľa § 6 ods. 1 a 2 zákona</t>
  </si>
  <si>
    <t>Výdavky z tabuľky č. 1, stĺ. 2, r. 10</t>
  </si>
  <si>
    <t>Základ dane (kladný rozdiel r. 41 a r. 42); výsledok hospodárenia (zisk)</t>
  </si>
  <si>
    <t>Strata (záporný rozdiel r. 41 a r. 42); výsledok hospodárenia (strata)</t>
  </si>
  <si>
    <t>Suma odpočítavanej daňovej straty podľa § 30 a § 52zza ods. 16 zákon</t>
  </si>
  <si>
    <t>Súčet daňových strát z r. 5 stĺpcov 49 až 52 odpočítavaných podľa § 30 a § 52zza ods. 16 zákona po znížení o už uplatnenú daňovú stratu podľa § 24b zákona č. 67/2020 Z.z.</t>
  </si>
  <si>
    <t>ods. 12 - na preukázateľne zaplatené úhrady súvisiace s kúpeľnou starostlivosťou a s ňou spojenými službami</t>
  </si>
  <si>
    <t>za daňovníka</t>
  </si>
  <si>
    <t>za manželku (manžela) a deti</t>
  </si>
  <si>
    <t>Základ dane (čiastkový základ dane) (r. 34 - r. 35)</t>
  </si>
  <si>
    <t>spolu r10 a 11</t>
  </si>
  <si>
    <t>Príjmy z tabuľky  č. 1, st . 1, r.9</t>
  </si>
  <si>
    <t>Výdavky z tabuľky č. 1, stĺ. 2, r. 9</t>
  </si>
  <si>
    <t>Základ dane (kladný rozdiel r. 37 a r. 38) výsledok hospodárenia (zisk)</t>
  </si>
  <si>
    <t>Strata (záporný rozdiel r. 37 a r. 38) výsledok hospodárenia (strata)</t>
  </si>
  <si>
    <t>Základ dane (čiastkový základ dane) z príjmov podľa § 6 ods. 1 a 2 zákona</t>
  </si>
  <si>
    <t>Daňové straty vykázané za zdaňovacie obdobia ukončené v rokoch 2010 až 2013 neuplatnené do 31. decembra 2013 odpočítavané podľa § 52za ods. 4 zákona</t>
  </si>
  <si>
    <t>Daňové straty z predchádzajúcich zdaňovacích období odpočítavané podľa § 30 zákona</t>
  </si>
  <si>
    <t>Súčet daňových strát z r. 45 až 49 odpočítavaných podľa § 52za ods. 4 a § 30 zákona</t>
  </si>
  <si>
    <t>1/4 zo sumy uvedenej na r. 53 vypočítanej podľa § 52za ods. 4 a § 30 zákona</t>
  </si>
  <si>
    <t>Znížený čiastkový základ dane z príjmov podľa § 6 ods. 1 a 2 zákona o stratu z predchádzajúcich zdaňovacích období maximálne do sumy na r. 43 (r. 43 - r. 54)</t>
  </si>
  <si>
    <t>Odpočet výdavkov (nákladov) na výskum a vývoj podľa § 30c zákona maximálne do sumy uvedenej na r. 55 (r. 7 Prílohy č. 1)</t>
  </si>
  <si>
    <t>Základ dane (čiastkový základ dane) z príjmov podľa § 6 ods. 1 a 2 zákona znížený o odpočet výdavkov (nákladov) na výskum a vývoj zaokrúhlený na eurocenty nadol (r. 55 - r. 56)</t>
  </si>
  <si>
    <t>Základ dane (čiastkový základ dane) z príjmov podľa § 6 ods. 3 a 4 zákona</t>
  </si>
  <si>
    <t>úroky a iné výnosy z poskytnutých úverov a pôžičiek a úroky z hodnoty splateného vkladu v dohodnutej výške spoločníkov verejných obchodných spoločností</t>
  </si>
  <si>
    <t>dávky z doplnkového dôchodkového sporenia</t>
  </si>
  <si>
    <t>plnenia z poistenia pre prípad dožitia určitého veku; jednorazové vyrovnanie alebo odbytné vyplácané v prípade poistenia osôb pri predčasnom skončení poistenia</t>
  </si>
  <si>
    <t>príjmy z podielových listov dosiahnuté z ich vyplatenia (P)</t>
  </si>
  <si>
    <t>príjmy z podielových listov dosiahnuté z ich vyplatenia (V)</t>
  </si>
  <si>
    <t>spolu r. 1 až 10</t>
  </si>
  <si>
    <t>príjmy dosiahnuté z vyplatenia (vrátenia) podielových listov obstaraných do 31.decembra 2003, na ktoré sa uplatňuje oslobodenie od dane podľa § 52b ods. 11 zákona v súlade s § 52 ods. 20 zákona</t>
  </si>
  <si>
    <t>Základ dane (čiastkový základ dane) (r. 66 - r. 67, ak je tento rozdiel záporný, uvádza sa na r. 68 nula)</t>
  </si>
  <si>
    <t>z príležitostných činností vrátane príjmov z prí_x0002_ležitostnej poľnohospodárskej výroby, lesného a vodného hospodárstva a z príležitostného prenájmu hnuteľných vecí (P)</t>
  </si>
  <si>
    <t>z príležitostných činností vrátane príjmov z prí_x0002_ležitostnej poľnohospodárskej výroby, lesného a vodného hospodárstva a z príležitostného prenájmu hnuteľných vecí (V)</t>
  </si>
  <si>
    <t>z prevodu vlastníctva nehnuteľností</t>
  </si>
  <si>
    <t>peňažné plnenie a nepeňažné plnenie prijaté pri výkone klinického skúšania a peňažné plnenie a nepeňažné plnenie prijaté zo zdrojov v zahraničí (P)</t>
  </si>
  <si>
    <t>peňažné plnenie a nepeňažné plnenie prijaté pri výkone klinického skúšania a peňažné plnenie a nepeňažné plnenie prijaté zo zdrojov v zahraničí (V)</t>
  </si>
  <si>
    <t>spolu r. 1 až 14</t>
  </si>
  <si>
    <t>kladný rozdiel medzi vyššou hodnotou nepe ného vkladu započítanou na vklad spoločníka a hodnotou vkladaného majetku</t>
  </si>
  <si>
    <t>Príjmy z tabuľky č. 3, r. 15, stĺ. 1</t>
  </si>
  <si>
    <t>Výdavky z tabuľky č. 3, r. 15, stĺ. 2</t>
  </si>
  <si>
    <t>Základ dane (čiastkový základ dane) (r. 69 - r. 70)</t>
  </si>
  <si>
    <t>ods. 2 - na daňovníka 20) vypočítaná zo sumy na r. 72</t>
  </si>
  <si>
    <t>ods. 3 - na manželku (manžela) 20) vypočítaná zo sumy na r. 72</t>
  </si>
  <si>
    <t>ods. 8 - na preukázateľne zaplatené dobrovoľné príspevky na starobné dôchodkové sporenie</t>
  </si>
  <si>
    <t>ods. 10 - na preukázateľne zaplatené príspevky na doplnkové dôchodkové sporenie</t>
  </si>
  <si>
    <t>Spolu (r. 73 + r. 74 + r. 75 + r. 76) maximálne do výšky základu dane na r. 72</t>
  </si>
  <si>
    <t>Základ dane z príjmov podľa § 5 a § 6 ods. 1 a 2 zákona po znížení o nezdaniteľnú časť (r. 72 - r. 77)</t>
  </si>
  <si>
    <t>Suma príspevkov, o ktorú sa zvyšuje základ dane podľa § 11 ods. 9 a 13 a § 52ze zákon</t>
  </si>
  <si>
    <t>Základ dane (r. 78 + r. 65 + r. 68 + r. 71 + r. 79)</t>
  </si>
  <si>
    <t>Daň zaokrúhlená na eurocenty nadol zo základu dane uvedeného na r. 80</t>
  </si>
  <si>
    <t>Úhrn vyňatých príjmov [základov dane (+) a daňových strát (-)]</t>
  </si>
  <si>
    <t>Základ dane znížený/zvýšený o úhrn vyňatých príjmov (r. 80 - r. 82) (ak je rozdiel r. 80 a r. 82 záporný, uvádza sa na r. 83 nula)</t>
  </si>
  <si>
    <t>Daň po vyňatí príjmov zo zdrojov v zahraničí zaokrúhlená na eurocenty nadol zo základu dane z r. 83</t>
  </si>
  <si>
    <t>Úhrn príjmov (základov dane) zo zdrojov v zahraničí (zaokrúhlené na eurocenty nadol)</t>
  </si>
  <si>
    <t>Daň zaplatená v zahraničí z príjmov z r. 85 - uvádza sa suma zaplatenej dane podľa zmluvy o zamedzení dvojitého zdanenia (zaokrúhlené na eurocenty nadol)</t>
  </si>
  <si>
    <t>Daň uznaná na zápočet (r. 88 maximálne do sumy na r. 86)</t>
  </si>
  <si>
    <t>Daň po vyňatí a zápočte</t>
  </si>
  <si>
    <t>Úhrn úrokových príjmov zo štátov a závislých území (podľa prílohy č. 3 zákona) (zaokrúhlené na eurocenty nadol)</t>
  </si>
  <si>
    <t>Daň zaplatená v zahraničí z príjmov a z r. 91 - uvádza sa len suma zaplatenej dane podľa smernice (zaokrúhlené na eurocenty nadol)</t>
  </si>
  <si>
    <t>Daň z príjmov z r. 91 uznaná na zápočet (suma zaplatenej dane podľa smernice z r. 92 maximálne do sumy na r. 90)</t>
  </si>
  <si>
    <t>Daň (daňová povinnosť) (r. 90 - r. 93) alebo r. 90</t>
  </si>
  <si>
    <t>Nárok na daňový bonus (na jedno dieťa alebo úhrn na viac vyživovaných detí) podľa § 33 zákona</t>
  </si>
  <si>
    <t>Daň (daňová povinnosť) znížená o daňový bonus</t>
  </si>
  <si>
    <t>suma daňového bonusu priznaného a vyplateného zamestnávateľom alebo správcom dane</t>
  </si>
  <si>
    <t>Rozdiel riadkov r. 95 - r. 97 &gt; 0</t>
  </si>
  <si>
    <t>Zamestnávateľom nesprávne vyplatený daňový bonus r. 97 - r. 95 &gt; 0</t>
  </si>
  <si>
    <t>Suma preddavku vybraná pri vyplatení (vrátení) podielového listu obstaraného do 31. decembra 2003 podľa § 43 ods. 10 zákona (z príjmov uvedených v r. 1 tabuľky č. 2)</t>
  </si>
  <si>
    <t xml:space="preserve">§ 35 zákona - z príjmov zo závislej činnosti </t>
  </si>
  <si>
    <t>Zaplatené preddavky na daň podľa § 34 zákona okrem preddavkov zaplatených podľa § 34 ods. 6 a 7 zákona</t>
  </si>
  <si>
    <t>Zaplatené preddavky na daň podľa § 34 ods. 6 a 7 zákona</t>
  </si>
  <si>
    <t>Daň na úhradu vrátane zamestnávateľom nesprávne vyplateného daňového bonusu</t>
  </si>
  <si>
    <t>Daňový preplatok znížený o zamestnávateľom nesprávne vyplatený daňový bonus</t>
  </si>
  <si>
    <t>Zvýšenie (+) alebo zníženie (-) dane (r. 96 - r. 111)</t>
  </si>
  <si>
    <t>2 % alebo 3 % zo zaplatenej dane 35) (minimálne 3 eurá) z r. 96 zaokrúhlené na eurocenty nadol</t>
  </si>
  <si>
    <t>Údaje o vyživovaných deťoch žijúcich s daňovníkom v domácnosti na uplatnenie daňového bonusu podľa § 33 zákona</t>
  </si>
  <si>
    <t>spoločníkov v. o. s. a komplementárov kom. Pol (P)</t>
  </si>
  <si>
    <t>spoločníkov v. o. s. a komplementárov kom. Pol (V)</t>
  </si>
  <si>
    <t>z vytvorenia diela; z podania umeleckého výkonu; z vytvorenia, zhotovenia, použitia alebo postúpenia práv k inému predmetu duševného vlastníctva (P)</t>
  </si>
  <si>
    <t>z vytvorenia diela; z podania umeleckého výkonu; z vytvorenia, zhotovenia, použitia alebo postúpenia práv k inému predmetu duševného vlastníctva (V)</t>
  </si>
  <si>
    <t>z činnosti športovca alebo športového odborníka podľa osobitného predpisu vrátane príjmov na základe zmluvy o sponzorstve v športe (O)</t>
  </si>
  <si>
    <t>spolu r. 1 až 9</t>
  </si>
  <si>
    <t>z použitia diela a umeleckého výkonu, ak nepatria do príjmov podľa § 6 ods. 2 písm. a) zákona uvádzaných na r. 5 (P)</t>
  </si>
  <si>
    <t>z použitia diela a umeleckého výkonu, ak nepatria do príjmov podľa § 6 ods. 2 písm. a) zákona uvádzaných na r. 5 (V)</t>
  </si>
  <si>
    <t>spolu r. 11 a 12</t>
  </si>
  <si>
    <t>kladný rozdiel medzi vyššou hodnotou nepe ného vkladu započítanou na vklad spoločníka a hodnotou vkladaného majetku (P)</t>
  </si>
  <si>
    <t>Príjmy z tabuľky č. 3, r. 17, stĺ. 1</t>
  </si>
  <si>
    <t>Výdavky z tabuľky č. 3, r. 17, stĺ. 2</t>
  </si>
  <si>
    <t>Daň zo základu dane zisteného podľa § 4 zákona uvedeného na riadku 80 zaokrúhlená na eurocenty nadol</t>
  </si>
  <si>
    <t>Úhrn vyňatých príjmov podľa § 5, 6 a 8 zákona [základov dane (+) a daňových strát (-)]</t>
  </si>
  <si>
    <t>základ dane znížený/zvýšený o úhrn vyňatých príjmov (r. 80 - r. 82) (ak je rozdiel r. 80 a r. 82 záporný, uvádza sa na r. 83 nula)</t>
  </si>
  <si>
    <t>Daň zo základu dane zisteného podľa § 4 zákona po vyňatí príjmov zo zdrojov v zahraničí uvedeného na riadku 83 zaokrúhlená na eurocenty nadol</t>
  </si>
  <si>
    <t>Úhrn príjmov (základov dane) podľa § 5, 6 a 8 zákona zo zdrojov v zahraničí (zaokrúhlené na eurocenty nadol)</t>
  </si>
  <si>
    <t>Z dane zaplatenej v zahraničí možno započítať [(r. 84 alebo r. 81) x r. 87] : 100 (zaokrúhlené na eurocenty nahor)</t>
  </si>
  <si>
    <t>Daň zo základu dane zisteného podľa § 4 zákona po vyňatí a zápočte (daňová povinnosť) (r. 84 alebo r. 81) alebo (r. 84 - r. 89 alebo r. 81 - r. 89)</t>
  </si>
  <si>
    <t>Daň (19 %) z osobitného základu dane z príjmov podľa § 7 zákona uvedeného na r. 68 zaokrúhlená na eurocenty nadol</t>
  </si>
  <si>
    <t>Úhrn vyňatých príjmov podľa § 7 zákona [základov dane (+) a daňových strát (-)]</t>
  </si>
  <si>
    <t>Základ dane znížený/zvýšený o úhrn vyňatých príjmov (r. 68 - r. 92) (ak je rozdiel r. 68 a r. 92 záporný, uvádza sa na r. 93 nula)</t>
  </si>
  <si>
    <t>Daň z osobitného základu dane podľa § 7 zákona po vyňatí príjmov zo zdrojov v zahraničí zo základu dane uvedeného na riadku 93 zaokrúhlená na eurocenty nadol</t>
  </si>
  <si>
    <t>Úhrn príjmov (základov dane) podľa § 7 zákona zo zdrojov v zahraničí (zaokrúhlené na eurocenty nadol)</t>
  </si>
  <si>
    <t>Daň zaplatená v zahraničí z príjmov z r. 95 - uvádza sa suma zaplatenej dane podľa zmluvy o zamedzení dvojitého zdanenia (zaokrúhlené na eurocenty nadol)</t>
  </si>
  <si>
    <t>Z dane zaplatenej v zahraničí možno započítať [(r. 94 alebo r. 91) x r. 97] : 100 (zaokrúhlené na eurocenty nahor)</t>
  </si>
  <si>
    <t>Daň z osobitného základu dane podľa § 7 zákona po vyňatí a zápočte (r. 94 alebo r. 91) alebo (r. 94 - r. 99 alebo r. 91 - r. 99)</t>
  </si>
  <si>
    <t>Daň z príjmov z r. 101 uznaná na zápočet (suma zaplatenej dane podľa smernice z r. 102 maximálne do sumy na r. 100)</t>
  </si>
  <si>
    <t>Daň zaplatená v zahraničí z príjmov a z r. 101 - uvádza sa len suma zaplatenej dane podľa smernice (zaokrúhlené na eurocenty nadol</t>
  </si>
  <si>
    <t>Daň (daňová povinnosť) z osobitného základu dane
podľa § 7 zákona po znížení o daň uznanú na zápočet
(r. 100 - r. 103) alebo r. 100</t>
  </si>
  <si>
    <t>Daň (daňová povinnosť) zo základu dane zisteného podľa § 4 zákona a z osobitného základu dane podľa § 7 zákona (r. 90 + r. 104)</t>
  </si>
  <si>
    <t>Daň (daňová povinnosť) znížená o daňový bonus (r. 105 - r. 106)</t>
  </si>
  <si>
    <t>Suma daňového bonusu priznaného a vyplateného zamestnávateľom alebo správcom dane</t>
  </si>
  <si>
    <t>Rozdiel riadkov r. 106 - r. 108 &gt; 0</t>
  </si>
  <si>
    <t>Suma daňového bonusu na poukázanie správcom dane 26) r. 109 - r. 105 &gt; 0</t>
  </si>
  <si>
    <t>Zamestnávateľom nesprávne vyplatený daňový bonus r. 108 - r. 106 &gt; 0</t>
  </si>
  <si>
    <t>suma preddavku vybraná podľa § 43 zákona2</t>
  </si>
  <si>
    <t>Suma preddavku vybraná pri vyplatení (vrátení) podielového listu obstaraného do 31. decembra 2003 podľa § 43 ods. 10 zákona (z príjmov uvedených v r. 1 tabuľky č. 2) 2 2</t>
  </si>
  <si>
    <t>§ 35 zákona - z príjmov zo závislej činnosti 2</t>
  </si>
  <si>
    <t>Zaplatená daň (časť dane) z úrokových príjmov uznaná aplatená da za daňový preplatok (§ 45 ods. 4 zákona)</t>
  </si>
  <si>
    <t xml:space="preserve">Zvýšenie (+) alebo zníženie (-) dane (r. 107 - r. 122) </t>
  </si>
  <si>
    <t>Daň na úhradu z r. 120 alebo daňový preplatok z r. 121 daňového priznania alebo 32) z r. 65 alebo r. 66 daňového priznania typ A alebo r. 17 ročného zúčtovania preddavkov 32) na daň z príjmov zo závislej činnosti</t>
  </si>
  <si>
    <t>2 % alebo 3 % zo zaplatenej dane 35) (minimálne 3 eurá) z r. 107 zaokrúhlené na eurocenty nadol</t>
  </si>
  <si>
    <t>Osobitný základ dane podľa § 7 zákona (r. 66 - r. 67, ak je tento rozdiel záporný, uvádza sa v r. 68 nula)</t>
  </si>
  <si>
    <t>Základ dane zistený podľa § 4 zákona (r. 78 + r. 65 + r. 71 + r. 79</t>
  </si>
  <si>
    <t>Daň uznaná na zápočet (r. 98 maximálne do sumy v r. 96)</t>
  </si>
  <si>
    <t>Preukázateľne zaplatené úhrady na kúpelnú starostlivosť za vyživované dieťa (deti) v úhrne najviac do výšky 50 eur za rok za každé z týchto detí</t>
  </si>
  <si>
    <t>zaplatené úroky za zdaňovacie obdobie (v eurách)</t>
  </si>
  <si>
    <t>zaplatené úroky za zdaňovacie obdobie (počet mesiacov)</t>
  </si>
  <si>
    <t>Príjmy z tabuľky č.1, stĺ . 1, r.10</t>
  </si>
  <si>
    <t>Výdavky z tabuľky č.1, stĺ . 1, r.10</t>
  </si>
  <si>
    <t>Súčet daňových strát z r. 49 až 52 odpočítavaných podľa § 30 zákona</t>
  </si>
  <si>
    <t>Znížený čiastkový základ dane z príjmov podľa § 6 ods. 1 a 2 zákona o stratu z predchádzajúcich zdaňovacích období maximálne do sumy v r. 47 (r. 47 - r. 54)</t>
  </si>
  <si>
    <t>Odpočet výdavkov (nákladov) na výskum a vývoj podľa § 30c zákona maximálne do sumy uvedenej v r. 55 (r. 9 prílohy č. 1)</t>
  </si>
  <si>
    <t>Príjmy z tabuľky č.1, stĺ . 1, r.13</t>
  </si>
  <si>
    <t>Výdavky z tabuľky č.1, stĺ . 1, r.13</t>
  </si>
  <si>
    <t>Základ dane (rozdiel r. 58 a r. 59</t>
  </si>
  <si>
    <t>príjmy z tabuľky č. 2, r. 11, stĺ. 1</t>
  </si>
  <si>
    <t>výdavky z tabuľky č. 2, r. 11, stĺ. 2</t>
  </si>
  <si>
    <t>príležitostných činností vrátane príjmov z prí_x0002_ležitostnej poľnohospodárskej výroby, lesného a vodného hospodárstva a z príležitostného prenájmu hnuteľných vecí (V)</t>
  </si>
  <si>
    <t>príležitostných činností vrátane príjmov z prí_x0002_ležitostnej poľnohospodárskej výroby, lesného a vodného hospodárstva a z príležitostného prenájmu hnuteľných vecí (P)</t>
  </si>
  <si>
    <t>príjmy z predaja virtuálnej meny (V)</t>
  </si>
  <si>
    <t>Spolu r. 1 až 18</t>
  </si>
  <si>
    <t>Základ dane z príjmov podľa § 5 a § 6 ods. 1 a 2 zákona pred znížením o nezdaniteľnú časť základu dane (r. 40 + r. 57)</t>
  </si>
  <si>
    <t>ods. 10 - na preukázateľne zaplatené príspevky na doplnkové dôchodkové sporenie maximálne vo výške 180 eur</t>
  </si>
  <si>
    <t xml:space="preserve">ods. 14 - na preukázateľne zaplatené úhrady súvisiace s kúpeľnou starostlivosťou a s ňou spojenými službami </t>
  </si>
  <si>
    <t>Spolu (r. 73 + r. 74 + r. 75 + r. 76) maximálne do výšky základu dane v r. 72</t>
  </si>
  <si>
    <t>Suma príspevkov, o ktorú sa zvyšuje základ dane podľa § 11 ods. 9 a 13 zákona</t>
  </si>
  <si>
    <t>Základ dane zistený podľa § 4 zákona (r. 78 + r. 65 + r. 71 + r. 79)</t>
  </si>
  <si>
    <t>Daň zo základu dane zisteného podľa § 4 zákona uvedeného v riadku 80 zaokrúhlená na eurocenty nadol</t>
  </si>
  <si>
    <t>Základ dane znížený/zvýšený o úhrn vyňatých príjmov (r. 80 - r. 82) (ak je rozdiel r. 80 a r. 82 záporný, uvádza sa v r. 83 nula)</t>
  </si>
  <si>
    <t>Daň zo základu dane zisteného podľa § 4 zákona po vyňatí príjmov zo zdrojov v zahraničí uvedeného v riadku 83 zaokrúhlená na eurocenty nadol</t>
  </si>
  <si>
    <t>z dane zaplatenej v zahraničí možno započítať [(r. 84 alebo r. 81) x r. 87] : 100 (zaokrúhlené na eurocenty nahor</t>
  </si>
  <si>
    <t>Daň uznaná na zápočet (r. 88 maximálne do sumy v r. 86)</t>
  </si>
  <si>
    <t>Daň zo základu dane zisteného podľa § 4 zákona po vyňatí a zápočte (daňová povinnosť) (r. 84 alebo r. 81) alebo (r. 84 - r. 89 alebo r. 81 - r. 89</t>
  </si>
  <si>
    <t>Daň (19 %) z osobitného základu dane z príjmov podľa § 7 zákona uvedeného v r. 68 zaokrúhlená na eurocenty nadol</t>
  </si>
  <si>
    <t>Základ dane znížený/zvýšený o úhrn vyňatých príjmov (r. 68 - r. 92) (ak je rozdiel r. 68 a r. 92 záporný, uvádza sa v r. 93 nula)</t>
  </si>
  <si>
    <t>Daň z osobitného základu dane podľa § 7 zákona po vyňatí príjmov zo zdrojov v zahraničí zo základu dane uvedeného v riadku 93 zaokrúhlená na eurocenty nadol</t>
  </si>
  <si>
    <t>Daň zaplatená v zahraničí z príjmov uvedených v r. 95 uvádza sa suma zaplatenej dane podľa - zmluvy o zamedzení dvojitého zdanenia (zaokrúhlené na eurocenty nadol)</t>
  </si>
  <si>
    <t>úhrn úrokových príjmov zo štátov a závislých území (zaokrúhlené na eurocenty nadol)</t>
  </si>
  <si>
    <t>Daň zaplatená v zahraničí z príjmov a z r. 101 - uvádza sa len suma zaplatenej dane podľa smernice (zaokrúhlené na eurocenty nadol)</t>
  </si>
  <si>
    <t>Daň z príjmov z r. 101 uznaná na zápočet (suma zaplatenej dane podľa smernice uvedená v r. 102 maximálne do sumy uvedenej v r. 100</t>
  </si>
  <si>
    <t>Daň (daňová povinnosť) z osobitného základu dane podľa § 7 zákona po znížení o daň uznanú na zápočet (r. 100 - r. 103) alebo r. 100</t>
  </si>
  <si>
    <t>Daň (daňová povinnosť) zo základu dane zisteného podľa § 4 zákona, z osobitného základu dane podľa § 7 zákona a z osobitného základu dane podľa § 51e zákona (r. 90 + r. 104 + r. 28 prílohy č. 2)</t>
  </si>
  <si>
    <t>Daň (daňová povinnosť) znížená o daňový bonus podľa § 33 zákona (r. 105 - r. 106)</t>
  </si>
  <si>
    <t>Suma daňového bonusu podľa § 33 zákona priznaného a vyplateného zamestnávateľom</t>
  </si>
  <si>
    <t>rozdiel r. 106 - r. 108 &gt; 0</t>
  </si>
  <si>
    <t>Suma daňového bonusu podľa § 33 zákona na poukázanie správcom dane r. 109 - r. 105 &gt; 0</t>
  </si>
  <si>
    <t>Zamestnávateľom nesprávne vyplatený daňový bonus podľa § 33 zákona r. 108 - r. 106 &gt; 0</t>
  </si>
  <si>
    <t>Daň (daňová povinnosť) znížená o daňový bonus podľa § 33 zákona a o daňový bonus na zaplatené úroky podľa § 33a zákona</t>
  </si>
  <si>
    <t>Suma daňového bonusu podľa § 33a zákona priznaného a vyplateného zamestnávateľom</t>
  </si>
  <si>
    <t>Rozdiel r. 112 - r. 114 &gt; 0</t>
  </si>
  <si>
    <t>Suma daňového bonusu podľa § 33a zákona na poukázanie správcom dane r. 115 - r. 107 &gt; 0</t>
  </si>
  <si>
    <t>§ 35 zákona - z príjmov zo závislej činnosti</t>
  </si>
  <si>
    <t xml:space="preserve">Zaplatené preddavky na daň podľa § 34 zákona okrem preddavkov zaplatených podľa § 34 ods. 6 a 7 zákona </t>
  </si>
  <si>
    <t>Zaplatená  daň (časť dane) z úrokových príjmov uznaná za daňový preplatok (§ 45 ods. 4 zákona)</t>
  </si>
  <si>
    <t xml:space="preserve">Daň (daňová povinnosť) z r. 105 daňového priznania </t>
  </si>
  <si>
    <t>Zvýšenie (+) alebo zníženie (-) dane (r. 105 - r. 127)</t>
  </si>
  <si>
    <t>Daň na úhradu z r. 125 alebo daňový preplatok z r. 126  daňového priznania alebo 34) r. 71 alebo r. 72 daňového priznania typ A alebo r. 21 ročného zúčtovania preddavkov 34) na daň z príjmov zo závislej činnost</t>
  </si>
  <si>
    <t xml:space="preserve">Rozdiel súm daňového bonusu podľa § 33 zákona na poukázanie správcom dane vrátenie správcovi dane (r. 110 - r. 131) </t>
  </si>
  <si>
    <t>Rozdiel súm daňového bonusu na zaplatené úroky podľa § 33a zákona na poukázanie správcom dane átenie správcovi dane (r. 116 - r. 133)</t>
  </si>
  <si>
    <t>2 % alebo 3 % zo zaplatenej dane 37) (minimálne 3 eurá) z r. 113 zaokrúhlené na eurocenty nadol</t>
  </si>
  <si>
    <t>Spolu r1 až 18</t>
  </si>
  <si>
    <t>Daň (daňová povinnosť) znížená o daňový bonus podľa § 33 zákona a o daňový bonus na zaplatené úroky podľa § 33a zákona (r. 107 - r. 112)</t>
  </si>
  <si>
    <t>Zaplatená daň (časť dane) z úrokových príjmov uznaná zaplatená za daňový preplatok (§ 45 ods. 4 zákona) (r. 102 - r. 103)</t>
  </si>
  <si>
    <t>Daň na úhradu vrátane zamestnávateľom nesprávne vyplateného daňového bonusu podľa § 33 zákona</t>
  </si>
  <si>
    <t>Daňový preplatok znížený o zamestnávateľom nesprávne vyplatený daňový bonus podľa § 33 zákona</t>
  </si>
  <si>
    <t>Daň (daňová povinnosť) z r. 105 daňového priznania</t>
  </si>
  <si>
    <t>Rozdiel súm daňového bonusu podľa § 33 zákona na poukázanie správcom dane a vrátenie správcovi dane (r. 110 - r. 131)</t>
  </si>
  <si>
    <t xml:space="preserve">Popis </t>
  </si>
  <si>
    <t>Popis</t>
  </si>
  <si>
    <t>2% alebo 3% zo zaplatenej dane (minimálne 3 eurá) z r.124</t>
  </si>
  <si>
    <t>z vytvorenia diela a z podania umeleckého výkonu, pri ktorých daňovník uplatnil postup podľa § 43 ods. 14 zákona a z vydávania, rozmnožovania a rozširovania diel na vlastné náklady a z vytvorenia alebo zhotovenia iného predmetu duševného vlastníctva a z použitia iného predmetu duševného vlastníctva alebo z postúpenia práv k predmetu duševného vlastníctva (P)</t>
  </si>
  <si>
    <t>z vytvorenia diela a z podania umeleckého výkonu, pri ktorých daňovník uplatnil postup podľa § 43 ods. 14 zákona a z vydávania, rozmnožovania a rozširovania diel na vlastné náklady a z vytvorenia alebo zhotovenia iného predmetu duševného vlastníctva a z použitia iného predmetu duševného vlastníctva alebo z postúpenia práv k predmetu duševného vlastníctva (V)</t>
  </si>
  <si>
    <t>Suma daňovej straty, ktorá môže byť odpočítavaná podľa § 30  52zza ods. 16 a § 52zzb ods. 5 zákona vo výške 50 % [alebo 100%, ak daňovník spĺňa podmienky pre mikrodaňovníka podľa § 2písm. w) zákona] sumy uvedenej v r. 45,maximálne však do sumy uvedenej v r. 2 a r.3</t>
  </si>
  <si>
    <t>Základ dane z príjmov podľa § 5 a § 6 ods. 1 a 2 zákona pred znížením o nezdaniteľnú časť základu dane  (r. 38 + r. 57)</t>
  </si>
  <si>
    <t>Daň zo základu dane zisteného podľa § 4 ods. 1 písm. a) zákona po vyňatí príjmov zo zdrojov v zahraničí uvedeného v riadku 83</t>
  </si>
  <si>
    <t>Z dane zaplatenej v zahraničí možno započítať [(r. 84 alebo r. 81) x r. 87] : 100</t>
  </si>
  <si>
    <t>Základ dane z príjmov podľa § 6 ods. 1 a 2 zákona po znížení o nezdaniteľnú časť (r. 57 - r. 91)</t>
  </si>
  <si>
    <t>Zostatok nezdaniteľnej časti základu dane z r. 77 (ak r. 78 = 0, potom r. 77 - r. 38, inak 0)</t>
  </si>
  <si>
    <t>Základ dane znížený/zvýšený o úhrn vyňatých príjmov (r. 94 - r. 97) (ak je rozdiel r. 94 a 97 záporný, uvádza sa v r. 98 nula</t>
  </si>
  <si>
    <t>Z dane zaplatenej v zahraničí možno započítať [(r. 99 alebo r. 96) x r. 102] : 100</t>
  </si>
  <si>
    <t>Daň uznaná na zápočet (r. 103 maximálne do sumy v r. 101)</t>
  </si>
  <si>
    <t>Daň zo základu dane zisteného podľa § 4 ods 1. písm. b) zákona po vyňatí a zápočte (daňová povinnosť) (r. 99 alebo r. 96) alebo (r. 99 - r. 104 alebo r. 96 - r. 104)</t>
  </si>
  <si>
    <t>Základ dane znížený/zvýšený o úhrn vyňatých príjmov (r. 68 - r. 107) (ak je rozdiel r. 68 a r. 107 záporný, uvádza sa v r. 108 nula)</t>
  </si>
  <si>
    <t>Z dane zaplatenej v zahraničí možno započítať [(r. 109 alebo r. 106) x r. 112] : 100</t>
  </si>
  <si>
    <t>Daň uznaná na zápočet (r. 113 maximálne do sumy v r. 111)</t>
  </si>
  <si>
    <t>Daň z osobitného základu dane podľa § 7 zákona po vyňatí a zápočte (r. 109 alebo r. 106) alebo
(r. 109 - r. 114 alebo r. 106 - r. 114)</t>
  </si>
  <si>
    <t>Rozdiel riadkov r. 117 - r. 119 &gt; 0</t>
  </si>
  <si>
    <t>Suma daňového bonusu podľa zákona na poukázanie správcom dane r. 120 - r. 116 &gt;0</t>
  </si>
  <si>
    <t>Zamestnávateľom nesprávne vyplatený daňový bonus podľa zákona r. 119 - r. 117 &gt; 0</t>
  </si>
  <si>
    <t>Daň (daňová povinnosť) znížená o daňový bonus podľa zákona a o daňový bonus na zaplatené úroky podľa § 33a zákona (r. 118 - r. 123)</t>
  </si>
  <si>
    <t>Rozdiel súm daňového bonusu podľa zákona na poukázanie správcom dane (+), na vrátenie správcovi dane (-) (r. 121 - r. 141)</t>
  </si>
  <si>
    <t>Rozdiel súm daňového bonusu na zaplatené úroky podľa § 33a zákona na poukázanie správcom dane (+), na vrátenie správcovi dane (-) (r. 127- r. 143)</t>
  </si>
  <si>
    <t>Suma daňového bonusu na zaplatené úroky podľa § 33a zákona na poukázanie správcom dane r. 126 - r. 118 &gt; 0</t>
  </si>
  <si>
    <t>Základ dane zistený podľa § 4 ods. 1 písm. a) zákona (r. 78 + r. 65 + r. 71 + r. 79)</t>
  </si>
  <si>
    <t>Daň zo základu dane zisteného podľa § 4 ods 1. písm. a) zákona po vyňatí a zápočte (daňová povinnosť) (r. 84 alebo r. 81) alebo (r. 84 - r. 89 alebo r. 81 - r. 89)</t>
  </si>
  <si>
    <t>Základ dane zistený podľa § 4 ods. 1 písm. b) zákona (r. 92 + r. 93)</t>
  </si>
  <si>
    <t>Daň z osobitného základu dane podľa § 7 zákona po vyňatí príjmov zo zdrojov v zahraničí zo základu dane uvedeného v riadku 108</t>
  </si>
  <si>
    <t>Daň (daňová povinnosť) znížená o daňový bonus podľa zákona (r. 116 - r. 117)</t>
  </si>
  <si>
    <r>
      <t>Základ dane</t>
    </r>
    <r>
      <rPr>
        <sz val="9"/>
        <color rgb="FF222222"/>
        <rFont val="Arial"/>
        <family val="2"/>
        <charset val="238"/>
      </rPr>
      <t> (čiastkový základ dane) (r. 36 - r. 37)</t>
    </r>
  </si>
  <si>
    <t>Maximálna výška daňovej straty, ktorá  môže 
byť odpočítavaná podľa § 30 a § 52zza
ods. 16 zákona vo výške 50 % z r. 45
maximálne však do výšky sumy uvedenej v r. 2</t>
  </si>
  <si>
    <t>Daň (daňová povinnosť) zo základu dane zisteného podľa § 4 zákona, z osobitného základu dane podľa § 7 zákona a z osobitného základu dane podľa § 51e zákona (r. 90 + r. 105 + r. 115 + r. 28 prílohy č. 2)</t>
  </si>
  <si>
    <t>uplatňujem nezdaniteľnú časť základu dane na manželku (manžela) podľa § 11 ods. 3 zákona (počet mesiacov)</t>
  </si>
  <si>
    <t>Základ dane (čiastkový základ dane) (r. 38 - r. 39)</t>
  </si>
  <si>
    <t>Znížený čiastkový základ dane z príjmov podľa § 6 ods. 1 a 2 zákona o stratu z predchádzajúcich zdaňovacích období maximálne do sumy v r. 47 (r. 47 - r. 53)</t>
  </si>
  <si>
    <t>Základ dane (čiastkový základ dane) z príjmov podľa § 6 ods. 1 a 2
zákona znížený o odpočet výdavkov (nákladov) na výskum a vývoj
(r. 55 - r. 56)</t>
  </si>
  <si>
    <t>Zaplatené úroky za zdaňovacie obdobie (počet_mesiacov)</t>
  </si>
  <si>
    <t>úhrn príjmov od všetkých zamestnávateľov</t>
  </si>
  <si>
    <t>Suma preddavku vybraná pri vyplatení (vrátení) podielového listu obstaraného do 31. decembra 2003 podľa § 43 ods. 10 zákona (z príjmov uvedených v r. 12 tabuľky č. 2)</t>
  </si>
  <si>
    <t>Úhrn všetkých zdaniteľných príjmov plynúcich zo zdrojov na území  Slovenskej republiky a zo zdrojov v zahraničí v eurách</t>
  </si>
  <si>
    <t xml:space="preserve">Daňová strata z príjmov podľa § 6 ods. 1 a 2 zákona  </t>
  </si>
  <si>
    <t xml:space="preserve">Základ dane (čiastkový základ dane) z príjmov podľa § 6 ods. 1 a 2 zákona </t>
  </si>
  <si>
    <t>Rozdiel súm daňového bonusu na poukázanie správcom dane (+), na vrátenie správcovi dane (r. 110 - r. 126)</t>
  </si>
  <si>
    <t>Daň (daňová povinnosť) z r. 107 daňového priznania alebo z r. 58 daňového priznania typ A alebo z kladného rozdielu (r. 06 - r. 10) ročného zúčtovania preddavkov na daň z príjmov  zo závislej činnosti</t>
  </si>
  <si>
    <t>Zaplatená daň (časť dane) z úrokových príjmov uznaná za daňový preplatok (§ 45 ods. 4 zákona)</t>
  </si>
  <si>
    <t>Rozdiel súm daňového bonusu na poukázanie správcom dane (+), na vrátenie správcovi dane(-) (r. 110 - r. 126)</t>
  </si>
  <si>
    <t>Suma daňového bonusu na poukázanie správcom dane z r. 110 daňového  priznania alebo z r. 61 daňového priznania typ A alebo r. 12a z ročného zúčtovania preddavkov na daň z príjmov zo závislej činnosti</t>
  </si>
  <si>
    <t>Daň (daňová povinnosť) z r. 107 daňového priznania alebo z r. 58 daňového priznania typ A alebo z kladného rozdielu (r. 06 - r. 10) ročného zúčtovania preddavkov na daň z príjmov zo závislej činnosti</t>
  </si>
  <si>
    <t>Rozdiel súm daňového bonusu na poukázanie správcom dane (+), na vrátenie správcovi dane(-)(r. 99 - r. 115)</t>
  </si>
  <si>
    <t>Suma daňového bonusu na poukázanie správcom dane z r. 99 daňového  priznania alebo z r. 61 daňového priznania typ A alebo r. 12a z ročného zúčtovania preddavkov na daň z príjmov zo závislej činnosti</t>
  </si>
  <si>
    <t>Daň (daňová povinnosť) znížená o daňový bonus z r. 96 daňového priznania alebo z r. 58 daňového priznania typ A alebo z kladného rozdielu (r. 06 - r. 10) ročného zúčtovania preddavkov na daň z príjmov zo závislej činnosti</t>
  </si>
  <si>
    <t>Zaplatená daň (časť dane) z úrokových príjmov uznaná  za daňový preplatok (§ 45 ods. 4 zákona) (r. 92 - r. 93)</t>
  </si>
  <si>
    <t>spolu r. 1 až 8</t>
  </si>
  <si>
    <t>z použitia diela a umeleckého výkonu, ak nepatria do príjmov podľa § 6 ods. 2 písm. a) zákona uvádzaných na r. 51 (P)</t>
  </si>
  <si>
    <t>z použitia diela a umeleckého výkonu, ak nepatria do príjmov podľa § 6 ods. 2 písm. a) zákona uvádzaných na r. 51 (V)</t>
  </si>
  <si>
    <t>Príjmy z tabuľky č.1, stĺ.1, r.12</t>
  </si>
  <si>
    <t>Výdavky z tabuľky č.1, stĺ.1, r.12</t>
  </si>
  <si>
    <t>Suma daňového bonusu na poukázanie správcom dane r. 98 - r. 94 &gt; 0</t>
  </si>
  <si>
    <t>Daň na úhradu z r. 109 alebo daňový preplatok z r. 110 daňového priznania alebo  z r. 65 alebo r. 66 daňového priznania typ A alebo r. 17 ročného zúčtovania preddavkov na daň z príjmov zo závislej činnosti</t>
  </si>
  <si>
    <t>Príjmy z tabuľky  č. 1, st . 1, r.10</t>
  </si>
  <si>
    <t>Spolu r.1 až 16 (P)</t>
  </si>
  <si>
    <t>Spolu r. 1 až 16 (V)</t>
  </si>
  <si>
    <t>Daň uznaná na zápočet (r. 98 maximálne do sumy na r. 96)</t>
  </si>
  <si>
    <t>suma preddavku vybraná podľa § 43 zákona</t>
  </si>
  <si>
    <t>Súčet daňových strát z r. 45 až 51 odpočítavaných podľa § 52za ods. 4 a § 30 zákona</t>
  </si>
  <si>
    <t>Daň na úhradu z r. 120 alebo daňový preplatok z r. 121 daňového priznania alebo z r. 65 alebo r. 66 daňového priznania typ A alebo r. 17 ročného zúčtovania preddavkov na daň z príjmov zo závislej činnosti</t>
  </si>
  <si>
    <t xml:space="preserve">Položky znižujúce základ dane (zvyšujúce stratu)  </t>
  </si>
  <si>
    <t xml:space="preserve">Položky zvyšujúce základ dane (znižujúce stratu) </t>
  </si>
  <si>
    <t xml:space="preserve">Základ dane (čiastkový základ dane)
z príjmov podľa § 6 ods. 1 a 2 zákona
</t>
  </si>
  <si>
    <t xml:space="preserve">Daňová strata z príjmov podľa § 6 ods. 1 a 2 zákona </t>
  </si>
  <si>
    <t>Príjmy z tabuľky č.1 stĺ. 1, r.13</t>
  </si>
  <si>
    <t>Výdavkyz tabuľky č.1 stĺ. 1, r.13</t>
  </si>
  <si>
    <t xml:space="preserve">Položky znižujúce základ dane (zvyšujúce stratu) </t>
  </si>
  <si>
    <t>Daň na úhradu z r. 125 alebo daňový preplatok z r. 126 daňového priznania alebo  r. 71 alebo r. 72 daňového priznania typ A alebo r. 21 ročného zúčtovania preddavkov na daň z príjmov zo závislej činnosti</t>
  </si>
  <si>
    <t>Suma daňového bonusu podľa § 33 zákona na poukázanie správcom dane z r. 110 daňového priznania alebo r. 61 daňového priznania typ A alebo r. 12 ročného zúčtovania preddavkov na daň z príjmov zo závislej činnosti</t>
  </si>
  <si>
    <t>Suma daňového bonusu na zaplatené úroky podľa § 33a zákona na poukázanie správcom dane z r. 116 daňového priznania alebo r. 67 daňového priznania typ A alebo r. 16 ročného zúčtovania preddavkov na daň z príjmov zo závislej činnosti</t>
  </si>
  <si>
    <t>Základ dane z príjmov podľa § 5 a § 6 ods. 1 a 2
zákona pred znížením o nezdaniteľnú časť
základu dane (r. 40 + r. 57)</t>
  </si>
  <si>
    <t>Daň na úhradu vrátane zamestnávateľom nesprávne vyplateného daňového bonusu podľa zákona</t>
  </si>
  <si>
    <t xml:space="preserve">Daňový preplatok znížený o zamestnávateľom nesprávne vyplatený daňový bonus podľa zákona </t>
  </si>
  <si>
    <r>
      <t>Daň (daňová povinnosť) z r. 116 daňového priznania</t>
    </r>
    <r>
      <rPr>
        <sz val="12"/>
        <color rgb="FF222222"/>
        <rFont val="Arial Narrow"/>
        <family val="2"/>
        <charset val="238"/>
      </rPr>
      <t> alebo r. 56 daňového priznania typ A</t>
    </r>
    <r>
      <rPr>
        <sz val="12"/>
        <color rgb="FF222222"/>
        <rFont val="Arial Narrow"/>
        <family val="2"/>
        <charset val="238"/>
      </rPr>
      <t> alebo r. 06 ročného zúčtovania preddavkov na daň z príjmov zo závislej činnosti</t>
    </r>
  </si>
  <si>
    <t>Daň na úhradu z r. 135 alebo daňový preplatok z r. 136 daňového priznania alebo z r. 71 alebo r. 72 daňového priznania typ A alebo r. 21 ročného zúčtovania preddavkov na daň z príjmov zo závislej činnosti</t>
  </si>
  <si>
    <r>
      <t>Suma daňového bonusu podľa zákona na poukázanie správcom dane z r. 121 daňového priznania</t>
    </r>
    <r>
      <rPr>
        <sz val="12"/>
        <color rgb="FF222222"/>
        <rFont val="Arial Narrow"/>
        <family val="2"/>
        <charset val="238"/>
      </rPr>
      <t> alebo z r. 61 daňového priznania typ A</t>
    </r>
    <r>
      <rPr>
        <sz val="12"/>
        <color rgb="FF222222"/>
        <rFont val="Arial Narrow"/>
        <family val="2"/>
        <charset val="238"/>
      </rPr>
      <t> alebo r. 12 ročného zúčtovania preddavkov na daň z príjmov zo závislej činnosti</t>
    </r>
  </si>
  <si>
    <r>
      <t>Suma daňového bonusu na zaplatené úroky podľa § 33a zákona na poukázanie správcom dane z r. 127 daňového priznania</t>
    </r>
    <r>
      <rPr>
        <sz val="12"/>
        <color rgb="FF222222"/>
        <rFont val="Arial Narrow"/>
        <family val="2"/>
        <charset val="238"/>
      </rPr>
      <t> alebo z r. 67 daňového priznania typ A</t>
    </r>
    <r>
      <rPr>
        <sz val="12"/>
        <color rgb="FF222222"/>
        <rFont val="Arial Narrow"/>
        <family val="2"/>
        <charset val="238"/>
      </rPr>
      <t> alebo r. 16 ročného zúčtovania preddavkov na daň z príjmov zo závislej činnosti</t>
    </r>
  </si>
  <si>
    <t xml:space="preserve">Znížený čiastkový základ dane z príjmov podľa § 6 ods. 1 a 2 zákona o stratu z predchádzajúcich zdaňovacích období </t>
  </si>
  <si>
    <r>
      <t>Základ dane</t>
    </r>
    <r>
      <rPr>
        <sz val="9"/>
        <color rgb="FF222222"/>
        <rFont val="Arial"/>
        <family val="2"/>
        <charset val="238"/>
      </rPr>
      <t xml:space="preserve"> (čiastkový základ dane) z príjmov podľa § 6 ods. 3 a 4 zákona </t>
    </r>
  </si>
  <si>
    <t xml:space="preserve">Daň na úhradu (+) alebo daňový preplatok (-) </t>
  </si>
  <si>
    <t xml:space="preserve">Odpočet výdavkov (nákladov) na výskum a vývoj podľa § 30c zákona maximálne do sumy uvedenej v r. 55 </t>
  </si>
  <si>
    <t xml:space="preserve">Znížený čiastkový základ dane z príjmov podľa § 6 ods. 1 a 2 zákona o stratu z predchádzajúcich zdaňovacích období maximálne do sumy v r. 47 </t>
  </si>
  <si>
    <t xml:space="preserve">základ dane (čiastkový základ dane) z príjmov podľa § 6 ods. 1 a 2 zákona znížený o odpočet výdavkov (nákladov) na výskum a vývoj zaokrúhlený na eurocenty nadol </t>
  </si>
  <si>
    <t xml:space="preserve">Základ dane (čiastkový základ dane) z príjmov podľa § 6 ods. 3 a 4 zákona </t>
  </si>
  <si>
    <t>Daň na úhradu (+) alebo daňový preplatok (-)</t>
  </si>
  <si>
    <t>Suma daňového bonusu podľa § 33 zákona na poukázanie správcom dane</t>
  </si>
  <si>
    <t>Suma daňového bonusu na poukázanie správcom dane</t>
  </si>
  <si>
    <t>Kladný rozdiel medzi vyššou hodnotou nepeňažného vkladu započítanou na vklad spoločníka a hodnotou vkladaného majetku (P)</t>
  </si>
  <si>
    <t>objem_2022 v eurách</t>
  </si>
  <si>
    <t>objem_2021 v eurách</t>
  </si>
  <si>
    <t>objem_2020 v eurách</t>
  </si>
  <si>
    <t>objem_2019 v eurách</t>
  </si>
  <si>
    <t>objem_2018 v eurách</t>
  </si>
  <si>
    <t>objem_2017 v eurách</t>
  </si>
  <si>
    <t>objem_2016 v eurách</t>
  </si>
  <si>
    <t>objem_2015 v eurách</t>
  </si>
  <si>
    <t>Počet subjektov –  </t>
  </si>
  <si>
    <t xml:space="preserve">počet  nenulových/vyplnených  hodnôt v danom riadku </t>
  </si>
  <si>
    <t xml:space="preserve">Objem_20xx_v_eurach – </t>
  </si>
  <si>
    <t>sumárna hodnota v eurách  v danom riadku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</si>
</sst>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Calibri"/>
    </font>
    <font>
      <sz val="11"/>
      <name val="Calibri"/>
      <family val="2"/>
      <charset val="238"/>
    </font>
    <font>
      <sz val="12"/>
      <name val="Arial Narrow"/>
      <family val="2"/>
      <charset val="238"/>
    </font>
    <font>
      <sz val="11"/>
      <name val="Calibri"/>
      <family val="2"/>
      <charset val="238"/>
    </font>
    <font>
      <b/>
      <sz val="12"/>
      <name val="Arial Narrow"/>
      <family val="2"/>
      <charset val="238"/>
    </font>
    <font>
      <sz val="12"/>
      <color rgb="FF222222"/>
      <name val="Arial Narrow"/>
      <family val="2"/>
      <charset val="238"/>
    </font>
    <font>
      <b/>
      <sz val="12"/>
      <color rgb="FF222222"/>
      <name val="Arial Narrow"/>
      <family val="2"/>
      <charset val="238"/>
    </font>
    <font>
      <b/>
      <sz val="11"/>
      <name val="Calibri"/>
      <family val="2"/>
      <charset val="238"/>
    </font>
    <font>
      <sz val="11"/>
      <name val="Arial Narrow"/>
      <family val="2"/>
      <charset val="238"/>
    </font>
    <font>
      <sz val="9"/>
      <color rgb="FF222222"/>
      <name val="Arial"/>
      <family val="2"/>
      <charset val="238"/>
    </font>
    <font>
      <sz val="11"/>
      <color rgb="FFFF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3" fillId="0" borderId="1"/>
  </cellStyleXfs>
  <cellXfs count="24">
    <xf numFmtId="0" fontId="0" fillId="0" borderId="0" xfId="0"/>
    <xf numFmtId="0" fontId="3" fillId="0" borderId="1" xfId="2"/>
    <xf numFmtId="3" fontId="2" fillId="0" borderId="1" xfId="2" applyNumberFormat="1" applyFont="1" applyBorder="1"/>
    <xf numFmtId="0" fontId="2" fillId="0" borderId="1" xfId="2" applyFont="1"/>
    <xf numFmtId="0" fontId="1" fillId="0" borderId="0" xfId="0" applyFont="1"/>
    <xf numFmtId="0" fontId="2" fillId="0" borderId="0" xfId="0" applyFont="1"/>
    <xf numFmtId="0" fontId="5" fillId="0" borderId="0" xfId="0" applyFont="1"/>
    <xf numFmtId="0" fontId="2" fillId="0" borderId="0" xfId="0" applyFont="1" applyAlignment="1"/>
    <xf numFmtId="0" fontId="2" fillId="6" borderId="1" xfId="2" applyFont="1" applyFill="1"/>
    <xf numFmtId="0" fontId="4" fillId="3" borderId="1" xfId="2" applyFont="1" applyFill="1"/>
    <xf numFmtId="0" fontId="2" fillId="0" borderId="1" xfId="2" applyFont="1" applyAlignment="1"/>
    <xf numFmtId="0" fontId="8" fillId="0" borderId="0" xfId="0" applyFont="1"/>
    <xf numFmtId="0" fontId="2" fillId="5" borderId="1" xfId="2" applyFont="1" applyFill="1"/>
    <xf numFmtId="0" fontId="2" fillId="2" borderId="1" xfId="2" applyFont="1" applyFill="1"/>
    <xf numFmtId="0" fontId="2" fillId="3" borderId="1" xfId="2" applyFont="1" applyFill="1"/>
    <xf numFmtId="0" fontId="4" fillId="4" borderId="1" xfId="2" applyFont="1" applyFill="1" applyAlignment="1">
      <alignment vertical="top" wrapText="1"/>
    </xf>
    <xf numFmtId="0" fontId="6" fillId="4" borderId="0" xfId="0" applyFont="1" applyFill="1" applyAlignment="1">
      <alignment vertical="top" wrapText="1"/>
    </xf>
    <xf numFmtId="0" fontId="7" fillId="4" borderId="1" xfId="2" applyFont="1" applyFill="1" applyAlignment="1">
      <alignment vertical="top" wrapText="1"/>
    </xf>
    <xf numFmtId="0" fontId="2" fillId="0" borderId="1" xfId="2" applyFont="1" applyAlignment="1">
      <alignment vertical="top" wrapText="1"/>
    </xf>
    <xf numFmtId="0" fontId="5" fillId="0" borderId="0" xfId="0" applyFont="1" applyAlignment="1">
      <alignment vertical="top" wrapText="1"/>
    </xf>
    <xf numFmtId="3" fontId="2" fillId="0" borderId="1" xfId="2" applyNumberFormat="1" applyFont="1" applyBorder="1" applyAlignment="1">
      <alignment vertical="top" wrapText="1"/>
    </xf>
    <xf numFmtId="0" fontId="3" fillId="0" borderId="1" xfId="2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1" xfId="2" applyFont="1" applyAlignment="1">
      <alignment vertical="top" wrapText="1"/>
    </xf>
  </cellXfs>
  <cellStyles count="3">
    <cellStyle name="Normálna" xfId="0" builtinId="0"/>
    <cellStyle name="Normálna 2" xfId="1"/>
    <cellStyle name="Normálna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213</xdr:row>
          <xdr:rowOff>0</xdr:rowOff>
        </xdr:from>
        <xdr:to>
          <xdr:col>1</xdr:col>
          <xdr:colOff>914400</xdr:colOff>
          <xdr:row>213</xdr:row>
          <xdr:rowOff>228600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G219"/>
  <sheetViews>
    <sheetView tabSelected="1" topLeftCell="B1" workbookViewId="0">
      <selection activeCell="F10" sqref="F10"/>
    </sheetView>
  </sheetViews>
  <sheetFormatPr defaultColWidth="9.140625" defaultRowHeight="15.75" x14ac:dyDescent="0.25"/>
  <cols>
    <col min="1" max="1" width="11.5703125" style="21" bestFit="1" customWidth="1"/>
    <col min="2" max="2" width="122.140625" style="19" customWidth="1"/>
    <col min="3" max="3" width="15.140625" style="21" bestFit="1" customWidth="1"/>
    <col min="4" max="4" width="19.140625" style="21" bestFit="1" customWidth="1"/>
    <col min="5" max="5" width="9.140625" style="21"/>
    <col min="6" max="6" width="23.42578125" style="21" customWidth="1"/>
    <col min="7" max="7" width="27.42578125" style="21" customWidth="1"/>
    <col min="8" max="16384" width="9.140625" style="21"/>
  </cols>
  <sheetData>
    <row r="1" spans="1:7" s="17" customFormat="1" ht="31.5" x14ac:dyDescent="0.25">
      <c r="A1" s="15" t="s">
        <v>247</v>
      </c>
      <c r="B1" s="16" t="s">
        <v>607</v>
      </c>
      <c r="C1" s="15" t="s">
        <v>217</v>
      </c>
      <c r="D1" s="15" t="s">
        <v>703</v>
      </c>
    </row>
    <row r="2" spans="1:7" ht="45" x14ac:dyDescent="0.25">
      <c r="A2" s="18" t="s">
        <v>0</v>
      </c>
      <c r="B2" s="19" t="s">
        <v>248</v>
      </c>
      <c r="C2" s="20">
        <v>18363</v>
      </c>
      <c r="D2" s="20">
        <v>125968323.11000089</v>
      </c>
      <c r="F2" s="22" t="s">
        <v>711</v>
      </c>
      <c r="G2" s="23" t="s">
        <v>712</v>
      </c>
    </row>
    <row r="3" spans="1:7" ht="30" x14ac:dyDescent="0.25">
      <c r="A3" s="18" t="s">
        <v>1</v>
      </c>
      <c r="B3" s="19" t="s">
        <v>301</v>
      </c>
      <c r="C3" s="20">
        <v>5775</v>
      </c>
      <c r="D3" s="20">
        <v>12189529.490000019</v>
      </c>
      <c r="F3" s="22" t="s">
        <v>713</v>
      </c>
      <c r="G3" s="23" t="s">
        <v>714</v>
      </c>
    </row>
    <row r="4" spans="1:7" x14ac:dyDescent="0.25">
      <c r="A4" s="18" t="s">
        <v>2</v>
      </c>
      <c r="B4" s="19" t="s">
        <v>641</v>
      </c>
      <c r="C4" s="20">
        <v>16575</v>
      </c>
      <c r="D4" s="20">
        <v>182369</v>
      </c>
    </row>
    <row r="5" spans="1:7" ht="31.5" x14ac:dyDescent="0.25">
      <c r="A5" s="18" t="s">
        <v>3</v>
      </c>
      <c r="B5" s="19" t="s">
        <v>302</v>
      </c>
      <c r="C5" s="20">
        <v>131825</v>
      </c>
      <c r="D5" s="20">
        <v>229777</v>
      </c>
    </row>
    <row r="6" spans="1:7" ht="31.5" x14ac:dyDescent="0.25">
      <c r="A6" s="18" t="s">
        <v>4</v>
      </c>
      <c r="B6" s="19" t="s">
        <v>302</v>
      </c>
      <c r="C6" s="20">
        <v>129956</v>
      </c>
      <c r="D6" s="20">
        <v>2492783</v>
      </c>
    </row>
    <row r="7" spans="1:7" x14ac:dyDescent="0.25">
      <c r="A7" s="18" t="s">
        <v>5</v>
      </c>
      <c r="B7" s="19" t="s">
        <v>298</v>
      </c>
      <c r="C7" s="20">
        <v>6978</v>
      </c>
      <c r="D7" s="20">
        <v>3367492.1200000369</v>
      </c>
    </row>
    <row r="8" spans="1:7" x14ac:dyDescent="0.25">
      <c r="A8" s="18" t="s">
        <v>6</v>
      </c>
      <c r="B8" s="19" t="s">
        <v>299</v>
      </c>
      <c r="C8" s="20">
        <v>6977</v>
      </c>
      <c r="D8" s="20">
        <v>75561</v>
      </c>
    </row>
    <row r="9" spans="1:7" x14ac:dyDescent="0.25">
      <c r="A9" s="18" t="s">
        <v>7</v>
      </c>
      <c r="B9" s="19" t="s">
        <v>304</v>
      </c>
      <c r="C9" s="20">
        <v>187018</v>
      </c>
      <c r="D9" s="20">
        <v>2894655023.7599974</v>
      </c>
    </row>
    <row r="10" spans="1:7" x14ac:dyDescent="0.25">
      <c r="A10" s="18" t="s">
        <v>8</v>
      </c>
      <c r="B10" s="19" t="s">
        <v>249</v>
      </c>
      <c r="C10" s="20">
        <v>39469</v>
      </c>
      <c r="D10" s="20">
        <v>75226801.589999795</v>
      </c>
    </row>
    <row r="11" spans="1:7" x14ac:dyDescent="0.25">
      <c r="A11" s="18" t="s">
        <v>9</v>
      </c>
      <c r="B11" s="19" t="s">
        <v>250</v>
      </c>
      <c r="C11" s="20">
        <v>184420</v>
      </c>
      <c r="D11" s="20">
        <v>356604498.44000351</v>
      </c>
    </row>
    <row r="12" spans="1:7" x14ac:dyDescent="0.25">
      <c r="A12" s="18" t="s">
        <v>10</v>
      </c>
      <c r="B12" s="19" t="s">
        <v>638</v>
      </c>
      <c r="C12" s="20">
        <v>186996</v>
      </c>
      <c r="D12" s="20">
        <v>2541493434.9000034</v>
      </c>
    </row>
    <row r="13" spans="1:7" x14ac:dyDescent="0.25">
      <c r="A13" s="18" t="s">
        <v>11</v>
      </c>
      <c r="B13" s="19" t="s">
        <v>305</v>
      </c>
      <c r="C13" s="20">
        <v>3964</v>
      </c>
      <c r="D13" s="20">
        <v>250295659.76999971</v>
      </c>
    </row>
    <row r="14" spans="1:7" x14ac:dyDescent="0.25">
      <c r="A14" s="18" t="s">
        <v>12</v>
      </c>
      <c r="B14" s="19" t="s">
        <v>306</v>
      </c>
      <c r="C14" s="20">
        <v>3075</v>
      </c>
      <c r="D14" s="20">
        <v>229154190.40999985</v>
      </c>
    </row>
    <row r="15" spans="1:7" x14ac:dyDescent="0.25">
      <c r="A15" s="18" t="s">
        <v>13</v>
      </c>
      <c r="B15" s="19" t="s">
        <v>307</v>
      </c>
      <c r="C15" s="20">
        <v>376908</v>
      </c>
      <c r="D15" s="20">
        <v>11811670148.290159</v>
      </c>
    </row>
    <row r="16" spans="1:7" x14ac:dyDescent="0.25">
      <c r="A16" s="18" t="s">
        <v>14</v>
      </c>
      <c r="B16" s="19" t="s">
        <v>308</v>
      </c>
      <c r="C16" s="20">
        <v>187681</v>
      </c>
      <c r="D16" s="20">
        <v>8251090353.5508671</v>
      </c>
    </row>
    <row r="17" spans="1:4" x14ac:dyDescent="0.25">
      <c r="A17" s="18" t="s">
        <v>15</v>
      </c>
      <c r="B17" s="19" t="s">
        <v>309</v>
      </c>
      <c r="C17" s="20">
        <v>8345</v>
      </c>
      <c r="D17" s="20">
        <v>357589101.69999981</v>
      </c>
    </row>
    <row r="18" spans="1:4" x14ac:dyDescent="0.25">
      <c r="A18" s="18" t="s">
        <v>16</v>
      </c>
      <c r="B18" s="19" t="s">
        <v>310</v>
      </c>
      <c r="C18" s="20">
        <v>5477</v>
      </c>
      <c r="D18" s="20">
        <v>238272220.04999977</v>
      </c>
    </row>
    <row r="19" spans="1:4" x14ac:dyDescent="0.25">
      <c r="A19" s="18" t="s">
        <v>17</v>
      </c>
      <c r="B19" s="19" t="s">
        <v>311</v>
      </c>
      <c r="C19" s="20">
        <v>426</v>
      </c>
      <c r="D19" s="20">
        <v>14687054.120000007</v>
      </c>
    </row>
    <row r="20" spans="1:4" x14ac:dyDescent="0.25">
      <c r="A20" s="18" t="s">
        <v>18</v>
      </c>
      <c r="B20" s="19" t="s">
        <v>312</v>
      </c>
      <c r="C20" s="20">
        <v>301</v>
      </c>
      <c r="D20" s="20">
        <v>6675873.8099999968</v>
      </c>
    </row>
    <row r="21" spans="1:4" ht="47.25" x14ac:dyDescent="0.25">
      <c r="A21" s="18" t="s">
        <v>19</v>
      </c>
      <c r="B21" s="19" t="s">
        <v>610</v>
      </c>
      <c r="C21" s="20">
        <v>9507</v>
      </c>
      <c r="D21" s="20">
        <v>53027026.600000128</v>
      </c>
    </row>
    <row r="22" spans="1:4" ht="47.25" x14ac:dyDescent="0.25">
      <c r="A22" s="18" t="s">
        <v>20</v>
      </c>
      <c r="B22" s="19" t="s">
        <v>611</v>
      </c>
      <c r="C22" s="20">
        <v>4363</v>
      </c>
      <c r="D22" s="20">
        <v>16092526.139999986</v>
      </c>
    </row>
    <row r="23" spans="1:4" x14ac:dyDescent="0.25">
      <c r="A23" s="18" t="s">
        <v>21</v>
      </c>
      <c r="B23" s="19" t="s">
        <v>313</v>
      </c>
      <c r="C23" s="20">
        <v>18242</v>
      </c>
      <c r="D23" s="20">
        <v>115587495.67999953</v>
      </c>
    </row>
    <row r="24" spans="1:4" x14ac:dyDescent="0.25">
      <c r="A24" s="18" t="s">
        <v>22</v>
      </c>
      <c r="B24" s="19" t="s">
        <v>314</v>
      </c>
      <c r="C24" s="20">
        <v>8855</v>
      </c>
      <c r="D24" s="20">
        <v>39578390.03000018</v>
      </c>
    </row>
    <row r="25" spans="1:4" x14ac:dyDescent="0.25">
      <c r="A25" s="18" t="s">
        <v>23</v>
      </c>
      <c r="B25" s="19" t="s">
        <v>315</v>
      </c>
      <c r="C25" s="20">
        <v>2390</v>
      </c>
      <c r="D25" s="20">
        <v>33581682.920000002</v>
      </c>
    </row>
    <row r="26" spans="1:4" x14ac:dyDescent="0.25">
      <c r="A26" s="18" t="s">
        <v>24</v>
      </c>
      <c r="B26" s="19" t="s">
        <v>316</v>
      </c>
      <c r="C26" s="20">
        <v>1250</v>
      </c>
      <c r="D26" s="20">
        <v>13076950.899999997</v>
      </c>
    </row>
    <row r="27" spans="1:4" x14ac:dyDescent="0.25">
      <c r="A27" s="18" t="s">
        <v>25</v>
      </c>
      <c r="B27" s="19" t="s">
        <v>317</v>
      </c>
      <c r="C27" s="20">
        <v>7764</v>
      </c>
      <c r="D27" s="20">
        <v>84194696.040000051</v>
      </c>
    </row>
    <row r="28" spans="1:4" x14ac:dyDescent="0.25">
      <c r="A28" s="18" t="s">
        <v>26</v>
      </c>
      <c r="B28" s="19" t="s">
        <v>318</v>
      </c>
      <c r="C28" s="20">
        <v>3115</v>
      </c>
      <c r="D28" s="20">
        <v>34776482.629999928</v>
      </c>
    </row>
    <row r="29" spans="1:4" ht="31.5" x14ac:dyDescent="0.25">
      <c r="A29" s="18" t="s">
        <v>27</v>
      </c>
      <c r="B29" s="19" t="s">
        <v>319</v>
      </c>
      <c r="C29" s="20">
        <v>2954</v>
      </c>
      <c r="D29" s="20">
        <v>33929979.129999973</v>
      </c>
    </row>
    <row r="30" spans="1:4" ht="31.5" x14ac:dyDescent="0.25">
      <c r="A30" s="18" t="s">
        <v>28</v>
      </c>
      <c r="B30" s="19" t="s">
        <v>320</v>
      </c>
      <c r="C30" s="20">
        <v>1330</v>
      </c>
      <c r="D30" s="20">
        <v>11384270.680000002</v>
      </c>
    </row>
    <row r="31" spans="1:4" x14ac:dyDescent="0.25">
      <c r="A31" s="18" t="s">
        <v>29</v>
      </c>
      <c r="B31" s="19" t="s">
        <v>407</v>
      </c>
      <c r="C31" s="20">
        <v>423927</v>
      </c>
      <c r="D31" s="20">
        <v>12754524871.010302</v>
      </c>
    </row>
    <row r="32" spans="1:4" x14ac:dyDescent="0.25">
      <c r="A32" s="18" t="s">
        <v>30</v>
      </c>
      <c r="B32" s="19" t="s">
        <v>408</v>
      </c>
      <c r="C32" s="20">
        <v>419995</v>
      </c>
      <c r="D32" s="20">
        <v>10914697767.550339</v>
      </c>
    </row>
    <row r="33" spans="1:4" x14ac:dyDescent="0.25">
      <c r="A33" s="18" t="s">
        <v>31</v>
      </c>
      <c r="B33" s="19" t="s">
        <v>321</v>
      </c>
      <c r="C33" s="20">
        <v>62921</v>
      </c>
      <c r="D33" s="20">
        <v>454287083.1599983</v>
      </c>
    </row>
    <row r="34" spans="1:4" x14ac:dyDescent="0.25">
      <c r="A34" s="18" t="s">
        <v>32</v>
      </c>
      <c r="B34" s="19" t="s">
        <v>322</v>
      </c>
      <c r="C34" s="20">
        <v>51588</v>
      </c>
      <c r="D34" s="20">
        <v>203416246.58000171</v>
      </c>
    </row>
    <row r="35" spans="1:4" x14ac:dyDescent="0.25">
      <c r="A35" s="18" t="s">
        <v>33</v>
      </c>
      <c r="B35" s="19" t="s">
        <v>323</v>
      </c>
      <c r="C35" s="20">
        <v>5228</v>
      </c>
      <c r="D35" s="20">
        <v>53964273.510000028</v>
      </c>
    </row>
    <row r="36" spans="1:4" x14ac:dyDescent="0.25">
      <c r="A36" s="18" t="s">
        <v>34</v>
      </c>
      <c r="B36" s="19" t="s">
        <v>324</v>
      </c>
      <c r="C36" s="20">
        <v>4905</v>
      </c>
      <c r="D36" s="20">
        <v>29997469.979999952</v>
      </c>
    </row>
    <row r="37" spans="1:4" x14ac:dyDescent="0.25">
      <c r="A37" s="18" t="s">
        <v>35</v>
      </c>
      <c r="B37" s="19" t="s">
        <v>409</v>
      </c>
      <c r="C37" s="20">
        <v>67707</v>
      </c>
      <c r="D37" s="20">
        <v>508225151.16999745</v>
      </c>
    </row>
    <row r="38" spans="1:4" x14ac:dyDescent="0.25">
      <c r="A38" s="18" t="s">
        <v>36</v>
      </c>
      <c r="B38" s="19" t="s">
        <v>410</v>
      </c>
      <c r="C38" s="20">
        <v>56176</v>
      </c>
      <c r="D38" s="20">
        <v>233370854.68000129</v>
      </c>
    </row>
    <row r="39" spans="1:4" ht="31.5" x14ac:dyDescent="0.25">
      <c r="A39" s="18" t="s">
        <v>37</v>
      </c>
      <c r="B39" s="19" t="s">
        <v>325</v>
      </c>
      <c r="C39" s="20">
        <v>344166</v>
      </c>
      <c r="D39" s="20">
        <v>802288995.59003603</v>
      </c>
    </row>
    <row r="40" spans="1:4" x14ac:dyDescent="0.25">
      <c r="A40" s="18" t="s">
        <v>38</v>
      </c>
      <c r="B40" s="19" t="s">
        <v>326</v>
      </c>
      <c r="C40" s="20">
        <v>14856</v>
      </c>
      <c r="D40" s="20">
        <v>1121718391.5499985</v>
      </c>
    </row>
    <row r="41" spans="1:4" x14ac:dyDescent="0.25">
      <c r="A41" s="18" t="s">
        <v>39</v>
      </c>
      <c r="B41" s="19" t="s">
        <v>327</v>
      </c>
      <c r="C41" s="20">
        <v>15118</v>
      </c>
      <c r="D41" s="20">
        <v>1160596554.0700006</v>
      </c>
    </row>
    <row r="42" spans="1:4" x14ac:dyDescent="0.25">
      <c r="A42" s="18" t="s">
        <v>40</v>
      </c>
      <c r="B42" s="19" t="s">
        <v>328</v>
      </c>
      <c r="C42" s="20">
        <v>436</v>
      </c>
      <c r="D42" s="20">
        <v>32934982.350000005</v>
      </c>
    </row>
    <row r="43" spans="1:4" x14ac:dyDescent="0.25">
      <c r="A43" s="18" t="s">
        <v>41</v>
      </c>
      <c r="B43" s="19" t="s">
        <v>329</v>
      </c>
      <c r="C43" s="20">
        <v>471</v>
      </c>
      <c r="D43" s="20">
        <v>33445324.829999983</v>
      </c>
    </row>
    <row r="44" spans="1:4" x14ac:dyDescent="0.25">
      <c r="A44" s="18" t="s">
        <v>42</v>
      </c>
      <c r="B44" s="19" t="s">
        <v>330</v>
      </c>
      <c r="C44" s="20">
        <v>8736</v>
      </c>
      <c r="D44" s="20">
        <v>201623890.10000008</v>
      </c>
    </row>
    <row r="45" spans="1:4" x14ac:dyDescent="0.25">
      <c r="A45" s="18" t="s">
        <v>43</v>
      </c>
      <c r="B45" s="19" t="s">
        <v>331</v>
      </c>
      <c r="C45" s="20">
        <v>9075</v>
      </c>
      <c r="D45" s="20">
        <v>218772719.62999982</v>
      </c>
    </row>
    <row r="46" spans="1:4" x14ac:dyDescent="0.25">
      <c r="A46" s="18" t="s">
        <v>44</v>
      </c>
      <c r="B46" s="19" t="s">
        <v>332</v>
      </c>
      <c r="C46" s="20">
        <v>15097</v>
      </c>
      <c r="D46" s="20">
        <v>198064484.48000053</v>
      </c>
    </row>
    <row r="47" spans="1:4" x14ac:dyDescent="0.25">
      <c r="A47" s="18" t="s">
        <v>45</v>
      </c>
      <c r="B47" s="19" t="s">
        <v>333</v>
      </c>
      <c r="C47" s="20">
        <v>17600</v>
      </c>
      <c r="D47" s="20">
        <v>216064739.84000069</v>
      </c>
    </row>
    <row r="48" spans="1:4" x14ac:dyDescent="0.25">
      <c r="A48" s="18" t="s">
        <v>46</v>
      </c>
      <c r="B48" s="19" t="s">
        <v>334</v>
      </c>
      <c r="C48" s="20">
        <v>15515</v>
      </c>
      <c r="D48" s="20">
        <v>184485660.23000187</v>
      </c>
    </row>
    <row r="49" spans="1:4" x14ac:dyDescent="0.25">
      <c r="A49" s="18" t="s">
        <v>47</v>
      </c>
      <c r="B49" s="19" t="s">
        <v>335</v>
      </c>
      <c r="C49" s="20">
        <v>17415</v>
      </c>
      <c r="D49" s="20">
        <v>199633303.66000271</v>
      </c>
    </row>
    <row r="50" spans="1:4" x14ac:dyDescent="0.25">
      <c r="A50" s="18" t="s">
        <v>48</v>
      </c>
      <c r="B50" s="19" t="s">
        <v>330</v>
      </c>
      <c r="C50" s="20">
        <v>1981</v>
      </c>
      <c r="D50" s="20">
        <v>6667652.0600000126</v>
      </c>
    </row>
    <row r="51" spans="1:4" x14ac:dyDescent="0.25">
      <c r="A51" s="18" t="s">
        <v>49</v>
      </c>
      <c r="B51" s="19" t="s">
        <v>331</v>
      </c>
      <c r="C51" s="20">
        <v>2037</v>
      </c>
      <c r="D51" s="20">
        <v>6158019.6400000006</v>
      </c>
    </row>
    <row r="52" spans="1:4" x14ac:dyDescent="0.25">
      <c r="A52" s="18" t="s">
        <v>50</v>
      </c>
      <c r="B52" s="19" t="s">
        <v>332</v>
      </c>
      <c r="C52" s="20">
        <v>21197</v>
      </c>
      <c r="D52" s="20">
        <v>52359424.410000004</v>
      </c>
    </row>
    <row r="53" spans="1:4" x14ac:dyDescent="0.25">
      <c r="A53" s="18" t="s">
        <v>51</v>
      </c>
      <c r="B53" s="19" t="s">
        <v>332</v>
      </c>
      <c r="C53" s="20">
        <v>28310</v>
      </c>
      <c r="D53" s="20">
        <v>69760463.180000097</v>
      </c>
    </row>
    <row r="54" spans="1:4" x14ac:dyDescent="0.25">
      <c r="A54" s="18" t="s">
        <v>244</v>
      </c>
      <c r="B54" s="19" t="s">
        <v>251</v>
      </c>
      <c r="C54" s="20">
        <v>423938</v>
      </c>
      <c r="D54" s="20">
        <v>12755028357.820305</v>
      </c>
    </row>
    <row r="55" spans="1:4" x14ac:dyDescent="0.25">
      <c r="A55" s="18" t="s">
        <v>52</v>
      </c>
      <c r="B55" s="19" t="s">
        <v>252</v>
      </c>
      <c r="C55" s="20">
        <v>420030</v>
      </c>
      <c r="D55" s="20">
        <v>10915345600.84034</v>
      </c>
    </row>
    <row r="56" spans="1:4" x14ac:dyDescent="0.25">
      <c r="A56" s="18" t="s">
        <v>53</v>
      </c>
      <c r="B56" s="19" t="s">
        <v>253</v>
      </c>
      <c r="C56" s="20">
        <v>394320</v>
      </c>
      <c r="D56" s="20">
        <v>2108676708.9401314</v>
      </c>
    </row>
    <row r="57" spans="1:4" x14ac:dyDescent="0.25">
      <c r="A57" s="18" t="s">
        <v>54</v>
      </c>
      <c r="B57" s="19" t="s">
        <v>254</v>
      </c>
      <c r="C57" s="20">
        <v>26641</v>
      </c>
      <c r="D57" s="20">
        <v>239063095.07999858</v>
      </c>
    </row>
    <row r="58" spans="1:4" x14ac:dyDescent="0.25">
      <c r="A58" s="18" t="s">
        <v>55</v>
      </c>
      <c r="B58" s="19" t="s">
        <v>265</v>
      </c>
      <c r="C58" s="20">
        <v>3291</v>
      </c>
      <c r="D58" s="20">
        <v>18774856.730000027</v>
      </c>
    </row>
    <row r="59" spans="1:4" x14ac:dyDescent="0.25">
      <c r="A59" s="18" t="s">
        <v>56</v>
      </c>
      <c r="B59" s="19" t="s">
        <v>256</v>
      </c>
      <c r="C59" s="20">
        <v>1529</v>
      </c>
      <c r="D59" s="20">
        <v>8014872.0000000093</v>
      </c>
    </row>
    <row r="60" spans="1:4" x14ac:dyDescent="0.25">
      <c r="A60" s="18" t="s">
        <v>57</v>
      </c>
      <c r="B60" s="19" t="s">
        <v>650</v>
      </c>
      <c r="C60" s="20">
        <v>394550</v>
      </c>
      <c r="D60" s="20">
        <v>2114129465.2101247</v>
      </c>
    </row>
    <row r="61" spans="1:4" x14ac:dyDescent="0.25">
      <c r="A61" s="18" t="s">
        <v>58</v>
      </c>
      <c r="B61" s="19" t="s">
        <v>411</v>
      </c>
      <c r="C61" s="20">
        <v>26452</v>
      </c>
      <c r="D61" s="20">
        <v>233710621.80999902</v>
      </c>
    </row>
    <row r="62" spans="1:4" x14ac:dyDescent="0.25">
      <c r="A62" s="18" t="s">
        <v>59</v>
      </c>
      <c r="B62" s="19" t="s">
        <v>257</v>
      </c>
      <c r="C62" s="20">
        <v>2615</v>
      </c>
      <c r="D62" s="20">
        <v>6932576.4799999967</v>
      </c>
    </row>
    <row r="63" spans="1:4" ht="31.5" x14ac:dyDescent="0.25">
      <c r="A63" s="18" t="s">
        <v>60</v>
      </c>
      <c r="B63" s="19" t="s">
        <v>258</v>
      </c>
      <c r="C63" s="20">
        <v>1032</v>
      </c>
      <c r="D63" s="20">
        <v>3026360.6399999978</v>
      </c>
    </row>
    <row r="64" spans="1:4" ht="47.25" x14ac:dyDescent="0.25">
      <c r="A64" s="18" t="s">
        <v>61</v>
      </c>
      <c r="B64" s="19" t="s">
        <v>612</v>
      </c>
      <c r="C64" s="20">
        <v>2988</v>
      </c>
      <c r="D64" s="20">
        <v>9318290.8399999794</v>
      </c>
    </row>
    <row r="65" spans="1:4" x14ac:dyDescent="0.25">
      <c r="A65" s="18" t="s">
        <v>62</v>
      </c>
      <c r="B65" s="19" t="s">
        <v>259</v>
      </c>
      <c r="C65" s="20">
        <v>2962</v>
      </c>
      <c r="D65" s="20">
        <v>8173025.5300000049</v>
      </c>
    </row>
    <row r="66" spans="1:4" ht="31.5" x14ac:dyDescent="0.25">
      <c r="A66" s="18" t="s">
        <v>63</v>
      </c>
      <c r="B66" s="19" t="s">
        <v>336</v>
      </c>
      <c r="C66" s="20">
        <v>1912</v>
      </c>
      <c r="D66" s="20">
        <v>6879215.5199999996</v>
      </c>
    </row>
    <row r="67" spans="1:4" ht="31.5" x14ac:dyDescent="0.25">
      <c r="A67" s="18" t="s">
        <v>64</v>
      </c>
      <c r="B67" s="19" t="s">
        <v>260</v>
      </c>
      <c r="C67" s="20">
        <v>2368</v>
      </c>
      <c r="D67" s="20">
        <v>7308069.5399999954</v>
      </c>
    </row>
    <row r="68" spans="1:4" x14ac:dyDescent="0.25">
      <c r="A68" s="18" t="s">
        <v>65</v>
      </c>
      <c r="B68" s="19" t="s">
        <v>692</v>
      </c>
      <c r="C68" s="20">
        <v>393236</v>
      </c>
      <c r="D68" s="20">
        <v>2091520939.0001273</v>
      </c>
    </row>
    <row r="69" spans="1:4" ht="31.5" x14ac:dyDescent="0.25">
      <c r="A69" s="18" t="s">
        <v>66</v>
      </c>
      <c r="B69" s="19" t="s">
        <v>337</v>
      </c>
      <c r="C69" s="20">
        <v>8</v>
      </c>
      <c r="D69" s="20">
        <v>162804.51999999996</v>
      </c>
    </row>
    <row r="70" spans="1:4" ht="31.5" x14ac:dyDescent="0.25">
      <c r="A70" s="18" t="s">
        <v>67</v>
      </c>
      <c r="B70" s="19" t="s">
        <v>261</v>
      </c>
      <c r="C70" s="20">
        <v>393232</v>
      </c>
      <c r="D70" s="20">
        <v>2091380329.0401268</v>
      </c>
    </row>
    <row r="71" spans="1:4" x14ac:dyDescent="0.25">
      <c r="A71" s="18" t="s">
        <v>68</v>
      </c>
      <c r="B71" s="19" t="s">
        <v>262</v>
      </c>
      <c r="C71" s="20">
        <v>67708</v>
      </c>
      <c r="D71" s="20">
        <v>508349897.21999747</v>
      </c>
    </row>
    <row r="72" spans="1:4" x14ac:dyDescent="0.25">
      <c r="A72" s="18" t="s">
        <v>69</v>
      </c>
      <c r="B72" s="19" t="s">
        <v>263</v>
      </c>
      <c r="C72" s="20">
        <v>56174</v>
      </c>
      <c r="D72" s="20">
        <v>233450215.80000129</v>
      </c>
    </row>
    <row r="73" spans="1:4" x14ac:dyDescent="0.25">
      <c r="A73" s="18" t="s">
        <v>70</v>
      </c>
      <c r="B73" s="19" t="s">
        <v>264</v>
      </c>
      <c r="C73" s="20">
        <v>62412</v>
      </c>
      <c r="D73" s="20">
        <v>274862841.77999985</v>
      </c>
    </row>
    <row r="74" spans="1:4" x14ac:dyDescent="0.25">
      <c r="A74" s="18" t="s">
        <v>71</v>
      </c>
      <c r="B74" s="19" t="s">
        <v>338</v>
      </c>
      <c r="C74" s="20">
        <v>70</v>
      </c>
      <c r="D74" s="20">
        <v>625680.78000000014</v>
      </c>
    </row>
    <row r="75" spans="1:4" x14ac:dyDescent="0.25">
      <c r="A75" s="18" t="s">
        <v>72</v>
      </c>
      <c r="B75" s="19" t="s">
        <v>339</v>
      </c>
      <c r="C75" s="20">
        <v>87</v>
      </c>
      <c r="D75" s="20">
        <v>523943.83999999997</v>
      </c>
    </row>
    <row r="76" spans="1:4" x14ac:dyDescent="0.25">
      <c r="A76" s="18" t="s">
        <v>73</v>
      </c>
      <c r="B76" s="19" t="s">
        <v>255</v>
      </c>
      <c r="C76" s="20">
        <v>52</v>
      </c>
      <c r="D76" s="20">
        <v>378408.63000000012</v>
      </c>
    </row>
    <row r="77" spans="1:4" x14ac:dyDescent="0.25">
      <c r="A77" s="18" t="s">
        <v>74</v>
      </c>
      <c r="B77" s="19" t="s">
        <v>256</v>
      </c>
      <c r="C77" s="20">
        <v>40</v>
      </c>
      <c r="D77" s="20">
        <v>544932.75</v>
      </c>
    </row>
    <row r="78" spans="1:4" x14ac:dyDescent="0.25">
      <c r="A78" s="18" t="s">
        <v>75</v>
      </c>
      <c r="B78" s="19" t="s">
        <v>693</v>
      </c>
      <c r="C78" s="20">
        <v>62487</v>
      </c>
      <c r="D78" s="20">
        <v>275553873.64000052</v>
      </c>
    </row>
    <row r="79" spans="1:4" x14ac:dyDescent="0.25">
      <c r="A79" s="18" t="s">
        <v>76</v>
      </c>
      <c r="B79" s="19" t="s">
        <v>340</v>
      </c>
      <c r="C79" s="20">
        <v>2274</v>
      </c>
      <c r="D79" s="20">
        <v>28766325.109999966</v>
      </c>
    </row>
    <row r="80" spans="1:4" x14ac:dyDescent="0.25">
      <c r="A80" s="18" t="s">
        <v>77</v>
      </c>
      <c r="B80" s="19" t="s">
        <v>341</v>
      </c>
      <c r="C80" s="20">
        <v>336</v>
      </c>
      <c r="D80" s="20">
        <v>12157868.640000006</v>
      </c>
    </row>
    <row r="81" spans="1:4" ht="31.5" x14ac:dyDescent="0.25">
      <c r="A81" s="18" t="s">
        <v>78</v>
      </c>
      <c r="B81" s="19" t="s">
        <v>342</v>
      </c>
      <c r="C81" s="20">
        <v>518</v>
      </c>
      <c r="D81" s="20">
        <v>2334952.88</v>
      </c>
    </row>
    <row r="82" spans="1:4" ht="31.5" x14ac:dyDescent="0.25">
      <c r="A82" s="18" t="s">
        <v>79</v>
      </c>
      <c r="B82" s="19" t="s">
        <v>343</v>
      </c>
      <c r="C82" s="20">
        <v>38</v>
      </c>
      <c r="D82" s="20">
        <v>395676.58999999997</v>
      </c>
    </row>
    <row r="83" spans="1:4" ht="31.5" x14ac:dyDescent="0.25">
      <c r="A83" s="18" t="s">
        <v>80</v>
      </c>
      <c r="B83" s="19" t="s">
        <v>344</v>
      </c>
      <c r="C83" s="20">
        <v>3498</v>
      </c>
      <c r="D83" s="20">
        <v>12018204.510000041</v>
      </c>
    </row>
    <row r="84" spans="1:4" ht="31.5" x14ac:dyDescent="0.25">
      <c r="A84" s="18" t="s">
        <v>81</v>
      </c>
      <c r="B84" s="19" t="s">
        <v>345</v>
      </c>
      <c r="C84" s="20">
        <v>459</v>
      </c>
      <c r="D84" s="20">
        <v>748865.89000000025</v>
      </c>
    </row>
    <row r="85" spans="1:4" x14ac:dyDescent="0.25">
      <c r="A85" s="18" t="s">
        <v>82</v>
      </c>
      <c r="B85" s="19" t="s">
        <v>346</v>
      </c>
      <c r="C85" s="20">
        <v>32</v>
      </c>
      <c r="D85" s="20">
        <v>1096919.1199999999</v>
      </c>
    </row>
    <row r="86" spans="1:4" x14ac:dyDescent="0.25">
      <c r="A86" s="18" t="s">
        <v>83</v>
      </c>
      <c r="B86" s="19" t="s">
        <v>347</v>
      </c>
      <c r="C86" s="20">
        <v>39</v>
      </c>
      <c r="D86" s="20">
        <v>471039.51</v>
      </c>
    </row>
    <row r="87" spans="1:4" ht="31.5" x14ac:dyDescent="0.25">
      <c r="A87" s="18" t="s">
        <v>84</v>
      </c>
      <c r="B87" s="19" t="s">
        <v>348</v>
      </c>
      <c r="C87" s="20">
        <v>40</v>
      </c>
      <c r="D87" s="20">
        <v>552431.40999999992</v>
      </c>
    </row>
    <row r="88" spans="1:4" ht="31.5" x14ac:dyDescent="0.25">
      <c r="A88" s="18" t="s">
        <v>85</v>
      </c>
      <c r="B88" s="19" t="s">
        <v>349</v>
      </c>
      <c r="C88" s="20">
        <v>22</v>
      </c>
      <c r="D88" s="20">
        <v>386291.12</v>
      </c>
    </row>
    <row r="89" spans="1:4" x14ac:dyDescent="0.25">
      <c r="A89" s="18" t="s">
        <v>86</v>
      </c>
      <c r="B89" s="19" t="s">
        <v>350</v>
      </c>
      <c r="C89" s="20">
        <v>91</v>
      </c>
      <c r="D89" s="20">
        <v>4393201.2799999984</v>
      </c>
    </row>
    <row r="90" spans="1:4" x14ac:dyDescent="0.25">
      <c r="A90" s="18" t="s">
        <v>87</v>
      </c>
      <c r="B90" s="19" t="s">
        <v>351</v>
      </c>
      <c r="C90" s="20">
        <v>24</v>
      </c>
      <c r="D90" s="20">
        <v>3542491.94</v>
      </c>
    </row>
    <row r="91" spans="1:4" x14ac:dyDescent="0.25">
      <c r="A91" s="18" t="s">
        <v>88</v>
      </c>
      <c r="B91" s="19" t="s">
        <v>352</v>
      </c>
      <c r="C91" s="20">
        <v>715</v>
      </c>
      <c r="D91" s="20">
        <v>34017389.230000012</v>
      </c>
    </row>
    <row r="92" spans="1:4" x14ac:dyDescent="0.25">
      <c r="A92" s="18" t="s">
        <v>89</v>
      </c>
      <c r="B92" s="19" t="s">
        <v>353</v>
      </c>
      <c r="C92" s="20">
        <v>473</v>
      </c>
      <c r="D92" s="20">
        <v>28209961.970000014</v>
      </c>
    </row>
    <row r="93" spans="1:4" x14ac:dyDescent="0.25">
      <c r="A93" s="18" t="s">
        <v>90</v>
      </c>
      <c r="B93" s="19" t="s">
        <v>354</v>
      </c>
      <c r="C93" s="20">
        <v>65</v>
      </c>
      <c r="D93" s="20">
        <v>1018276.8599999998</v>
      </c>
    </row>
    <row r="94" spans="1:4" x14ac:dyDescent="0.25">
      <c r="A94" s="18" t="s">
        <v>91</v>
      </c>
      <c r="B94" s="19" t="s">
        <v>355</v>
      </c>
      <c r="C94" s="20">
        <v>29</v>
      </c>
      <c r="D94" s="20">
        <v>134861.27000000002</v>
      </c>
    </row>
    <row r="95" spans="1:4" ht="31.5" x14ac:dyDescent="0.25">
      <c r="A95" s="18" t="s">
        <v>92</v>
      </c>
      <c r="B95" s="19" t="s">
        <v>356</v>
      </c>
      <c r="C95" s="20">
        <v>83</v>
      </c>
      <c r="D95" s="20">
        <v>4320004.0599999996</v>
      </c>
    </row>
    <row r="96" spans="1:4" ht="31.5" x14ac:dyDescent="0.25">
      <c r="A96" s="18" t="s">
        <v>93</v>
      </c>
      <c r="B96" s="19" t="s">
        <v>357</v>
      </c>
      <c r="C96" s="20">
        <v>44</v>
      </c>
      <c r="D96" s="20">
        <v>3429356.1800000006</v>
      </c>
    </row>
    <row r="97" spans="1:4" x14ac:dyDescent="0.25">
      <c r="A97" s="18" t="s">
        <v>94</v>
      </c>
      <c r="B97" s="19" t="s">
        <v>358</v>
      </c>
      <c r="C97" s="20">
        <v>24</v>
      </c>
      <c r="D97" s="20">
        <v>1481512.8299999998</v>
      </c>
    </row>
    <row r="98" spans="1:4" x14ac:dyDescent="0.25">
      <c r="A98" s="18" t="s">
        <v>95</v>
      </c>
      <c r="B98" s="19" t="s">
        <v>359</v>
      </c>
      <c r="C98" s="20">
        <v>17</v>
      </c>
      <c r="D98" s="20">
        <v>1411985.99</v>
      </c>
    </row>
    <row r="99" spans="1:4" x14ac:dyDescent="0.25">
      <c r="A99" s="18" t="s">
        <v>96</v>
      </c>
      <c r="B99" s="19" t="s">
        <v>412</v>
      </c>
      <c r="C99" s="20">
        <v>6895</v>
      </c>
      <c r="D99" s="20">
        <v>89999454.930000156</v>
      </c>
    </row>
    <row r="100" spans="1:4" x14ac:dyDescent="0.25">
      <c r="A100" s="18" t="s">
        <v>97</v>
      </c>
      <c r="B100" s="19" t="s">
        <v>360</v>
      </c>
      <c r="C100" s="20">
        <v>1429</v>
      </c>
      <c r="D100" s="20">
        <v>50888959.85999997</v>
      </c>
    </row>
    <row r="101" spans="1:4" ht="47.25" x14ac:dyDescent="0.25">
      <c r="A101" s="18" t="s">
        <v>98</v>
      </c>
      <c r="B101" s="19" t="s">
        <v>266</v>
      </c>
      <c r="C101" s="20">
        <v>9</v>
      </c>
      <c r="D101" s="20">
        <v>172636.23</v>
      </c>
    </row>
    <row r="102" spans="1:4" x14ac:dyDescent="0.25">
      <c r="A102" s="18" t="s">
        <v>99</v>
      </c>
      <c r="B102" s="19" t="s">
        <v>267</v>
      </c>
      <c r="C102" s="20">
        <v>6902</v>
      </c>
      <c r="D102" s="20">
        <v>90042771.780000165</v>
      </c>
    </row>
    <row r="103" spans="1:4" x14ac:dyDescent="0.25">
      <c r="A103" s="18" t="s">
        <v>100</v>
      </c>
      <c r="B103" s="19" t="s">
        <v>268</v>
      </c>
      <c r="C103" s="20">
        <v>1432</v>
      </c>
      <c r="D103" s="20">
        <v>50894913.659999974</v>
      </c>
    </row>
    <row r="104" spans="1:4" x14ac:dyDescent="0.25">
      <c r="A104" s="18" t="s">
        <v>101</v>
      </c>
      <c r="B104" s="19" t="s">
        <v>541</v>
      </c>
      <c r="C104" s="20">
        <v>6740</v>
      </c>
      <c r="D104" s="20">
        <v>39846196.580000304</v>
      </c>
    </row>
    <row r="105" spans="1:4" ht="31.5" x14ac:dyDescent="0.25">
      <c r="A105" s="18" t="s">
        <v>102</v>
      </c>
      <c r="B105" s="19" t="s">
        <v>361</v>
      </c>
      <c r="C105" s="20">
        <v>2222</v>
      </c>
      <c r="D105" s="20">
        <v>8741952.9500000011</v>
      </c>
    </row>
    <row r="106" spans="1:4" ht="31.5" x14ac:dyDescent="0.25">
      <c r="A106" s="18" t="s">
        <v>103</v>
      </c>
      <c r="B106" s="19" t="s">
        <v>362</v>
      </c>
      <c r="C106" s="20">
        <v>992</v>
      </c>
      <c r="D106" s="20">
        <v>4598484.5799999963</v>
      </c>
    </row>
    <row r="107" spans="1:4" x14ac:dyDescent="0.25">
      <c r="A107" s="18" t="s">
        <v>104</v>
      </c>
      <c r="B107" s="19" t="s">
        <v>363</v>
      </c>
      <c r="C107" s="20">
        <v>11050</v>
      </c>
      <c r="D107" s="20">
        <v>1106898163.1299992</v>
      </c>
    </row>
    <row r="108" spans="1:4" x14ac:dyDescent="0.25">
      <c r="A108" s="18" t="s">
        <v>105</v>
      </c>
      <c r="B108" s="19" t="s">
        <v>364</v>
      </c>
      <c r="C108" s="20">
        <v>10755</v>
      </c>
      <c r="D108" s="20">
        <v>1029048405.8199992</v>
      </c>
    </row>
    <row r="109" spans="1:4" x14ac:dyDescent="0.25">
      <c r="A109" s="18" t="s">
        <v>106</v>
      </c>
      <c r="B109" s="19" t="s">
        <v>365</v>
      </c>
      <c r="C109" s="20">
        <v>632</v>
      </c>
      <c r="D109" s="20">
        <v>48510484.459999979</v>
      </c>
    </row>
    <row r="110" spans="1:4" x14ac:dyDescent="0.25">
      <c r="A110" s="18" t="s">
        <v>107</v>
      </c>
      <c r="B110" s="19" t="s">
        <v>366</v>
      </c>
      <c r="C110" s="20">
        <v>534</v>
      </c>
      <c r="D110" s="20">
        <v>44934456.050000004</v>
      </c>
    </row>
    <row r="111" spans="1:4" x14ac:dyDescent="0.25">
      <c r="A111" s="18" t="s">
        <v>108</v>
      </c>
      <c r="B111" s="19" t="s">
        <v>367</v>
      </c>
      <c r="C111" s="20">
        <v>73</v>
      </c>
      <c r="D111" s="20">
        <v>6056392.0200000005</v>
      </c>
    </row>
    <row r="112" spans="1:4" x14ac:dyDescent="0.25">
      <c r="A112" s="18" t="s">
        <v>109</v>
      </c>
      <c r="B112" s="19" t="s">
        <v>368</v>
      </c>
      <c r="C112" s="20">
        <v>46</v>
      </c>
      <c r="D112" s="20">
        <v>5726593.2600000007</v>
      </c>
    </row>
    <row r="113" spans="1:4" x14ac:dyDescent="0.25">
      <c r="A113" s="18" t="s">
        <v>110</v>
      </c>
      <c r="B113" s="19" t="s">
        <v>369</v>
      </c>
      <c r="C113" s="20">
        <v>1132</v>
      </c>
      <c r="D113" s="20">
        <v>150638224.08999985</v>
      </c>
    </row>
    <row r="114" spans="1:4" x14ac:dyDescent="0.25">
      <c r="A114" s="18" t="s">
        <v>111</v>
      </c>
      <c r="B114" s="19" t="s">
        <v>370</v>
      </c>
      <c r="C114" s="20">
        <v>784</v>
      </c>
      <c r="D114" s="20">
        <v>134719422.58999994</v>
      </c>
    </row>
    <row r="115" spans="1:4" x14ac:dyDescent="0.25">
      <c r="A115" s="18" t="s">
        <v>112</v>
      </c>
      <c r="B115" s="19" t="s">
        <v>371</v>
      </c>
      <c r="C115" s="20">
        <v>495</v>
      </c>
      <c r="D115" s="20">
        <v>47086801.260000028</v>
      </c>
    </row>
    <row r="116" spans="1:4" x14ac:dyDescent="0.25">
      <c r="A116" s="18" t="s">
        <v>113</v>
      </c>
      <c r="B116" s="19" t="s">
        <v>372</v>
      </c>
      <c r="C116" s="20">
        <v>400</v>
      </c>
      <c r="D116" s="20">
        <v>15484583.409999995</v>
      </c>
    </row>
    <row r="117" spans="1:4" x14ac:dyDescent="0.25">
      <c r="A117" s="18" t="s">
        <v>114</v>
      </c>
      <c r="B117" s="19" t="s">
        <v>373</v>
      </c>
      <c r="C117" s="20">
        <v>182</v>
      </c>
      <c r="D117" s="20">
        <v>404444.8899999999</v>
      </c>
    </row>
    <row r="118" spans="1:4" x14ac:dyDescent="0.25">
      <c r="A118" s="18" t="s">
        <v>115</v>
      </c>
      <c r="B118" s="19" t="s">
        <v>374</v>
      </c>
      <c r="C118" s="20">
        <v>81</v>
      </c>
      <c r="D118" s="20">
        <v>54890.350000000006</v>
      </c>
    </row>
    <row r="119" spans="1:4" x14ac:dyDescent="0.25">
      <c r="A119" s="18" t="s">
        <v>116</v>
      </c>
      <c r="B119" s="19" t="s">
        <v>375</v>
      </c>
      <c r="C119" s="20">
        <v>69</v>
      </c>
      <c r="D119" s="20">
        <v>761766.89999999991</v>
      </c>
    </row>
    <row r="120" spans="1:4" x14ac:dyDescent="0.25">
      <c r="A120" s="18" t="s">
        <v>117</v>
      </c>
      <c r="B120" s="19" t="s">
        <v>376</v>
      </c>
      <c r="C120" s="20">
        <v>35</v>
      </c>
      <c r="D120" s="20">
        <v>94691.940000000017</v>
      </c>
    </row>
    <row r="121" spans="1:4" x14ac:dyDescent="0.25">
      <c r="A121" s="18" t="s">
        <v>118</v>
      </c>
      <c r="B121" s="19" t="s">
        <v>377</v>
      </c>
      <c r="C121" s="20">
        <v>899</v>
      </c>
      <c r="D121" s="20">
        <v>2104354.5199999996</v>
      </c>
    </row>
    <row r="122" spans="1:4" x14ac:dyDescent="0.25">
      <c r="A122" s="18" t="s">
        <v>119</v>
      </c>
      <c r="B122" s="19" t="s">
        <v>378</v>
      </c>
      <c r="C122" s="20">
        <v>69</v>
      </c>
      <c r="D122" s="20">
        <v>75480.89</v>
      </c>
    </row>
    <row r="123" spans="1:4" x14ac:dyDescent="0.25">
      <c r="A123" s="18" t="s">
        <v>120</v>
      </c>
      <c r="B123" s="19" t="s">
        <v>379</v>
      </c>
      <c r="C123" s="20">
        <v>376</v>
      </c>
      <c r="D123" s="20">
        <v>12213402.130000003</v>
      </c>
    </row>
    <row r="124" spans="1:4" x14ac:dyDescent="0.25">
      <c r="A124" s="18" t="s">
        <v>121</v>
      </c>
      <c r="B124" s="19" t="s">
        <v>380</v>
      </c>
      <c r="C124" s="20">
        <v>262</v>
      </c>
      <c r="D124" s="20">
        <v>10480008.989999995</v>
      </c>
    </row>
    <row r="125" spans="1:4" x14ac:dyDescent="0.25">
      <c r="A125" s="18" t="s">
        <v>122</v>
      </c>
      <c r="B125" s="19" t="s">
        <v>381</v>
      </c>
      <c r="C125" s="20">
        <v>353</v>
      </c>
      <c r="D125" s="20">
        <v>2578841.2299999986</v>
      </c>
    </row>
    <row r="126" spans="1:4" x14ac:dyDescent="0.25">
      <c r="A126" s="18" t="s">
        <v>123</v>
      </c>
      <c r="B126" s="19" t="s">
        <v>382</v>
      </c>
      <c r="C126" s="20">
        <v>95</v>
      </c>
      <c r="D126" s="20">
        <v>428635.29000000004</v>
      </c>
    </row>
    <row r="127" spans="1:4" x14ac:dyDescent="0.25">
      <c r="A127" s="18" t="s">
        <v>124</v>
      </c>
      <c r="B127" s="19" t="s">
        <v>383</v>
      </c>
      <c r="C127" s="20">
        <v>9</v>
      </c>
      <c r="D127" s="20">
        <v>80809.150000000009</v>
      </c>
    </row>
    <row r="128" spans="1:4" x14ac:dyDescent="0.25">
      <c r="A128" s="18" t="s">
        <v>125</v>
      </c>
      <c r="B128" s="19" t="s">
        <v>384</v>
      </c>
      <c r="C128" s="20">
        <v>2</v>
      </c>
      <c r="D128" s="20">
        <v>4929.26</v>
      </c>
    </row>
    <row r="129" spans="1:4" x14ac:dyDescent="0.25">
      <c r="A129" s="18" t="s">
        <v>126</v>
      </c>
      <c r="B129" s="19" t="s">
        <v>385</v>
      </c>
      <c r="C129" s="20">
        <v>31</v>
      </c>
      <c r="D129" s="20">
        <v>289898.18</v>
      </c>
    </row>
    <row r="130" spans="1:4" x14ac:dyDescent="0.25">
      <c r="A130" s="18" t="s">
        <v>127</v>
      </c>
      <c r="B130" s="19" t="s">
        <v>387</v>
      </c>
      <c r="C130" s="20">
        <v>16</v>
      </c>
      <c r="D130" s="20">
        <v>108490.20000000001</v>
      </c>
    </row>
    <row r="131" spans="1:4" x14ac:dyDescent="0.25">
      <c r="A131" s="18" t="s">
        <v>128</v>
      </c>
      <c r="B131" s="19" t="s">
        <v>386</v>
      </c>
      <c r="C131" s="20">
        <v>166</v>
      </c>
      <c r="D131" s="20">
        <v>119456.88000000003</v>
      </c>
    </row>
    <row r="132" spans="1:4" x14ac:dyDescent="0.25">
      <c r="A132" s="18" t="s">
        <v>129</v>
      </c>
      <c r="B132" s="19" t="s">
        <v>388</v>
      </c>
      <c r="C132" s="20">
        <v>30</v>
      </c>
      <c r="D132" s="20">
        <v>16752.339999999997</v>
      </c>
    </row>
    <row r="133" spans="1:4" x14ac:dyDescent="0.25">
      <c r="A133" s="18" t="s">
        <v>130</v>
      </c>
      <c r="B133" s="19" t="s">
        <v>389</v>
      </c>
      <c r="C133" s="20">
        <v>72</v>
      </c>
      <c r="D133" s="20">
        <v>3887918.6399999997</v>
      </c>
    </row>
    <row r="134" spans="1:4" x14ac:dyDescent="0.25">
      <c r="A134" s="18" t="s">
        <v>131</v>
      </c>
      <c r="B134" s="19" t="s">
        <v>390</v>
      </c>
      <c r="C134" s="20">
        <v>60</v>
      </c>
      <c r="D134" s="20">
        <v>3757706.2799999993</v>
      </c>
    </row>
    <row r="135" spans="1:4" x14ac:dyDescent="0.25">
      <c r="A135" s="18" t="s">
        <v>132</v>
      </c>
      <c r="B135" s="19" t="s">
        <v>391</v>
      </c>
      <c r="C135" s="20">
        <v>789</v>
      </c>
      <c r="D135" s="20">
        <v>48823204.530000001</v>
      </c>
    </row>
    <row r="136" spans="1:4" x14ac:dyDescent="0.25">
      <c r="A136" s="18" t="s">
        <v>133</v>
      </c>
      <c r="B136" s="19" t="s">
        <v>392</v>
      </c>
      <c r="C136" s="20">
        <v>619</v>
      </c>
      <c r="D136" s="20">
        <v>44908029.630000025</v>
      </c>
    </row>
    <row r="137" spans="1:4" x14ac:dyDescent="0.25">
      <c r="A137" s="18" t="s">
        <v>134</v>
      </c>
      <c r="B137" s="19" t="s">
        <v>393</v>
      </c>
      <c r="C137" s="20">
        <v>3366</v>
      </c>
      <c r="D137" s="20">
        <v>29368191.270000018</v>
      </c>
    </row>
    <row r="138" spans="1:4" x14ac:dyDescent="0.25">
      <c r="A138" s="18" t="s">
        <v>135</v>
      </c>
      <c r="B138" s="19" t="s">
        <v>394</v>
      </c>
      <c r="C138" s="20">
        <v>847</v>
      </c>
      <c r="D138" s="20">
        <v>20539743.549999975</v>
      </c>
    </row>
    <row r="139" spans="1:4" x14ac:dyDescent="0.25">
      <c r="A139" s="18" t="s">
        <v>136</v>
      </c>
      <c r="B139" s="19" t="s">
        <v>702</v>
      </c>
      <c r="C139" s="20">
        <v>7</v>
      </c>
      <c r="D139" s="20">
        <v>158364.12</v>
      </c>
    </row>
    <row r="140" spans="1:4" x14ac:dyDescent="0.25">
      <c r="A140" s="18" t="s">
        <v>137</v>
      </c>
      <c r="B140" s="19" t="s">
        <v>413</v>
      </c>
      <c r="C140" s="20">
        <v>21350</v>
      </c>
      <c r="D140" s="20">
        <v>1468259756.3800025</v>
      </c>
    </row>
    <row r="141" spans="1:4" x14ac:dyDescent="0.25">
      <c r="A141" s="18" t="s">
        <v>138</v>
      </c>
      <c r="B141" s="19" t="s">
        <v>413</v>
      </c>
      <c r="C141" s="20">
        <v>15319</v>
      </c>
      <c r="D141" s="20">
        <v>1314739768.8699992</v>
      </c>
    </row>
    <row r="142" spans="1:4" x14ac:dyDescent="0.25">
      <c r="A142" s="18" t="s">
        <v>139</v>
      </c>
      <c r="B142" s="19" t="s">
        <v>269</v>
      </c>
      <c r="C142" s="20">
        <v>21358</v>
      </c>
      <c r="D142" s="20">
        <v>1468537689.1700025</v>
      </c>
    </row>
    <row r="143" spans="1:4" x14ac:dyDescent="0.25">
      <c r="A143" s="18" t="s">
        <v>140</v>
      </c>
      <c r="B143" s="19" t="s">
        <v>270</v>
      </c>
      <c r="C143" s="20">
        <v>15324</v>
      </c>
      <c r="D143" s="20">
        <v>1315033150.8899994</v>
      </c>
    </row>
    <row r="144" spans="1:4" x14ac:dyDescent="0.25">
      <c r="A144" s="18" t="s">
        <v>141</v>
      </c>
      <c r="B144" s="19" t="s">
        <v>463</v>
      </c>
      <c r="C144" s="20">
        <v>16077</v>
      </c>
      <c r="D144" s="20">
        <v>153744515.50999981</v>
      </c>
    </row>
    <row r="145" spans="1:4" x14ac:dyDescent="0.25">
      <c r="A145" s="18" t="s">
        <v>142</v>
      </c>
      <c r="B145" s="19" t="s">
        <v>613</v>
      </c>
      <c r="C145" s="20">
        <v>479310</v>
      </c>
      <c r="D145" s="20">
        <v>4633161863.7400322</v>
      </c>
    </row>
    <row r="146" spans="1:4" x14ac:dyDescent="0.25">
      <c r="A146" s="18" t="s">
        <v>143</v>
      </c>
      <c r="B146" s="19" t="s">
        <v>272</v>
      </c>
      <c r="C146" s="20">
        <v>439062</v>
      </c>
      <c r="D146" s="20">
        <v>1950161290.5764616</v>
      </c>
    </row>
    <row r="147" spans="1:4" x14ac:dyDescent="0.25">
      <c r="A147" s="18" t="s">
        <v>144</v>
      </c>
      <c r="B147" s="19" t="s">
        <v>273</v>
      </c>
      <c r="C147" s="20">
        <v>16197</v>
      </c>
      <c r="D147" s="20">
        <v>52428158.360000089</v>
      </c>
    </row>
    <row r="148" spans="1:4" x14ac:dyDescent="0.25">
      <c r="A148" s="18" t="s">
        <v>145</v>
      </c>
      <c r="B148" s="19" t="s">
        <v>274</v>
      </c>
      <c r="C148" s="20">
        <v>30139</v>
      </c>
      <c r="D148" s="20">
        <v>4634841.8799999868</v>
      </c>
    </row>
    <row r="149" spans="1:4" x14ac:dyDescent="0.25">
      <c r="A149" s="18" t="s">
        <v>146</v>
      </c>
      <c r="B149" s="19" t="s">
        <v>275</v>
      </c>
      <c r="C149" s="20">
        <v>443218</v>
      </c>
      <c r="D149" s="20">
        <v>1628905564.1681397</v>
      </c>
    </row>
    <row r="150" spans="1:4" x14ac:dyDescent="0.25">
      <c r="A150" s="18" t="s">
        <v>147</v>
      </c>
      <c r="B150" s="19" t="s">
        <v>276</v>
      </c>
      <c r="C150" s="20">
        <v>127367</v>
      </c>
      <c r="D150" s="20">
        <v>1982316790.0600529</v>
      </c>
    </row>
    <row r="151" spans="1:4" x14ac:dyDescent="0.25">
      <c r="A151" s="18" t="s">
        <v>148</v>
      </c>
      <c r="B151" s="19" t="s">
        <v>277</v>
      </c>
      <c r="C151" s="20">
        <v>60</v>
      </c>
      <c r="D151" s="20">
        <v>138397.31000000003</v>
      </c>
    </row>
    <row r="152" spans="1:4" x14ac:dyDescent="0.25">
      <c r="A152" s="18" t="s">
        <v>149</v>
      </c>
      <c r="B152" s="19" t="s">
        <v>633</v>
      </c>
      <c r="C152" s="20">
        <v>158990</v>
      </c>
      <c r="D152" s="20">
        <v>2411696383.5799999</v>
      </c>
    </row>
    <row r="153" spans="1:4" x14ac:dyDescent="0.25">
      <c r="A153" s="18" t="s">
        <v>150</v>
      </c>
      <c r="B153" s="19" t="s">
        <v>414</v>
      </c>
      <c r="C153" s="20">
        <v>158965</v>
      </c>
      <c r="D153" s="20">
        <v>487176282.19999892</v>
      </c>
    </row>
    <row r="154" spans="1:4" x14ac:dyDescent="0.25">
      <c r="A154" s="18" t="s">
        <v>151</v>
      </c>
      <c r="B154" s="19" t="s">
        <v>278</v>
      </c>
      <c r="C154" s="20">
        <v>8816</v>
      </c>
      <c r="D154" s="20">
        <v>192623199.21999952</v>
      </c>
    </row>
    <row r="155" spans="1:4" x14ac:dyDescent="0.25">
      <c r="A155" s="18" t="s">
        <v>152</v>
      </c>
      <c r="B155" s="19" t="s">
        <v>415</v>
      </c>
      <c r="C155" s="20">
        <v>2595</v>
      </c>
      <c r="D155" s="20">
        <v>66745962.840000093</v>
      </c>
    </row>
    <row r="156" spans="1:4" x14ac:dyDescent="0.25">
      <c r="A156" s="18" t="s">
        <v>153</v>
      </c>
      <c r="B156" s="19" t="s">
        <v>614</v>
      </c>
      <c r="C156" s="20">
        <v>2640</v>
      </c>
      <c r="D156" s="20">
        <v>15023763.739999998</v>
      </c>
    </row>
    <row r="157" spans="1:4" x14ac:dyDescent="0.25">
      <c r="A157" s="18" t="s">
        <v>154</v>
      </c>
      <c r="B157" s="19" t="s">
        <v>279</v>
      </c>
      <c r="C157" s="20">
        <v>983</v>
      </c>
      <c r="D157" s="20">
        <v>12398537.980000004</v>
      </c>
    </row>
    <row r="158" spans="1:4" x14ac:dyDescent="0.25">
      <c r="A158" s="18" t="s">
        <v>155</v>
      </c>
      <c r="B158" s="19" t="s">
        <v>280</v>
      </c>
      <c r="C158" s="20">
        <v>698</v>
      </c>
      <c r="D158" s="20">
        <v>2016905.0199999993</v>
      </c>
    </row>
    <row r="159" spans="1:4" x14ac:dyDescent="0.25">
      <c r="A159" s="18" t="s">
        <v>156</v>
      </c>
      <c r="B159" s="19" t="s">
        <v>615</v>
      </c>
      <c r="C159" s="20">
        <v>520</v>
      </c>
      <c r="D159" s="20">
        <v>1435890.2799999998</v>
      </c>
    </row>
    <row r="160" spans="1:4" x14ac:dyDescent="0.25">
      <c r="A160" s="18" t="s">
        <v>157</v>
      </c>
      <c r="B160" s="19" t="s">
        <v>571</v>
      </c>
      <c r="C160" s="20">
        <v>515</v>
      </c>
      <c r="D160" s="20">
        <v>1176322.3100000003</v>
      </c>
    </row>
    <row r="161" spans="1:4" ht="31.5" x14ac:dyDescent="0.25">
      <c r="A161" s="18" t="s">
        <v>158</v>
      </c>
      <c r="B161" s="19" t="s">
        <v>634</v>
      </c>
      <c r="C161" s="20">
        <v>153660</v>
      </c>
      <c r="D161" s="20">
        <v>449338841.6600008</v>
      </c>
    </row>
    <row r="162" spans="1:4" x14ac:dyDescent="0.25">
      <c r="A162" s="18" t="s">
        <v>159</v>
      </c>
      <c r="B162" s="19" t="s">
        <v>617</v>
      </c>
      <c r="C162" s="20">
        <v>319016</v>
      </c>
      <c r="D162" s="20">
        <v>1069312292.6089425</v>
      </c>
    </row>
    <row r="163" spans="1:4" x14ac:dyDescent="0.25">
      <c r="A163" s="18" t="s">
        <v>160</v>
      </c>
      <c r="B163" s="19" t="s">
        <v>616</v>
      </c>
      <c r="C163" s="20">
        <v>227487</v>
      </c>
      <c r="D163" s="20">
        <v>1021892098.5601692</v>
      </c>
    </row>
    <row r="164" spans="1:4" x14ac:dyDescent="0.25">
      <c r="A164" s="18" t="s">
        <v>161</v>
      </c>
      <c r="B164" s="19" t="s">
        <v>277</v>
      </c>
      <c r="C164" s="20">
        <v>28</v>
      </c>
      <c r="D164" s="20">
        <v>59422.81</v>
      </c>
    </row>
    <row r="165" spans="1:4" x14ac:dyDescent="0.25">
      <c r="A165" s="18" t="s">
        <v>162</v>
      </c>
      <c r="B165" s="19" t="s">
        <v>635</v>
      </c>
      <c r="C165" s="20">
        <v>227483</v>
      </c>
      <c r="D165" s="20">
        <v>1021915481.5801693</v>
      </c>
    </row>
    <row r="166" spans="1:4" x14ac:dyDescent="0.25">
      <c r="A166" s="18" t="s">
        <v>163</v>
      </c>
      <c r="B166" s="19" t="s">
        <v>281</v>
      </c>
      <c r="C166" s="20">
        <v>425898</v>
      </c>
      <c r="D166" s="20">
        <v>13496722428.410278</v>
      </c>
    </row>
    <row r="167" spans="1:4" x14ac:dyDescent="0.25">
      <c r="A167" s="18" t="s">
        <v>164</v>
      </c>
      <c r="B167" s="19" t="s">
        <v>416</v>
      </c>
      <c r="C167" s="20">
        <v>227455</v>
      </c>
      <c r="D167" s="20">
        <v>176365663.96004954</v>
      </c>
    </row>
    <row r="168" spans="1:4" x14ac:dyDescent="0.25">
      <c r="A168" s="18" t="s">
        <v>165</v>
      </c>
      <c r="B168" s="19" t="s">
        <v>396</v>
      </c>
      <c r="C168" s="20">
        <v>1830</v>
      </c>
      <c r="D168" s="20">
        <v>12297975.429999983</v>
      </c>
    </row>
    <row r="169" spans="1:4" x14ac:dyDescent="0.25">
      <c r="A169" s="18" t="s">
        <v>166</v>
      </c>
      <c r="B169" s="19" t="s">
        <v>618</v>
      </c>
      <c r="C169" s="20">
        <v>174</v>
      </c>
      <c r="D169" s="20">
        <v>848910.27999999991</v>
      </c>
    </row>
    <row r="170" spans="1:4" x14ac:dyDescent="0.25">
      <c r="A170" s="18" t="s">
        <v>167</v>
      </c>
      <c r="B170" s="19" t="s">
        <v>282</v>
      </c>
      <c r="C170" s="20">
        <v>182</v>
      </c>
      <c r="D170" s="20">
        <v>161244.08999999994</v>
      </c>
    </row>
    <row r="171" spans="1:4" x14ac:dyDescent="0.25">
      <c r="A171" s="18" t="s">
        <v>168</v>
      </c>
      <c r="B171" s="19" t="s">
        <v>283</v>
      </c>
      <c r="C171" s="20">
        <v>10640</v>
      </c>
      <c r="D171" s="20">
        <v>38474812.059999995</v>
      </c>
    </row>
    <row r="172" spans="1:4" x14ac:dyDescent="0.25">
      <c r="A172" s="18" t="s">
        <v>169</v>
      </c>
      <c r="B172" s="19" t="s">
        <v>284</v>
      </c>
      <c r="C172" s="20">
        <v>589</v>
      </c>
      <c r="D172" s="20">
        <v>1388666.4099999992</v>
      </c>
    </row>
    <row r="173" spans="1:4" x14ac:dyDescent="0.25">
      <c r="A173" s="18" t="s">
        <v>170</v>
      </c>
      <c r="B173" s="19" t="s">
        <v>619</v>
      </c>
      <c r="C173" s="20">
        <v>944</v>
      </c>
      <c r="D173" s="20">
        <v>1224937.9099999995</v>
      </c>
    </row>
    <row r="174" spans="1:4" x14ac:dyDescent="0.25">
      <c r="A174" s="18" t="s">
        <v>171</v>
      </c>
      <c r="B174" s="19" t="s">
        <v>620</v>
      </c>
      <c r="C174" s="20">
        <v>490</v>
      </c>
      <c r="D174" s="20">
        <v>948988.60999999975</v>
      </c>
    </row>
    <row r="175" spans="1:4" ht="31.5" x14ac:dyDescent="0.25">
      <c r="A175" s="18" t="s">
        <v>172</v>
      </c>
      <c r="B175" s="19" t="s">
        <v>621</v>
      </c>
      <c r="C175" s="20">
        <v>226088</v>
      </c>
      <c r="D175" s="20">
        <v>174158499.81004816</v>
      </c>
    </row>
    <row r="176" spans="1:4" x14ac:dyDescent="0.25">
      <c r="A176" s="18" t="s">
        <v>173</v>
      </c>
      <c r="B176" s="19" t="s">
        <v>417</v>
      </c>
      <c r="C176" s="20">
        <v>6723</v>
      </c>
      <c r="D176" s="20">
        <v>7555039.5699999798</v>
      </c>
    </row>
    <row r="177" spans="1:4" x14ac:dyDescent="0.25">
      <c r="A177" s="18" t="s">
        <v>174</v>
      </c>
      <c r="B177" s="19" t="s">
        <v>285</v>
      </c>
      <c r="C177" s="20">
        <v>76</v>
      </c>
      <c r="D177" s="20">
        <v>672763.05</v>
      </c>
    </row>
    <row r="178" spans="1:4" x14ac:dyDescent="0.25">
      <c r="A178" s="18" t="s">
        <v>175</v>
      </c>
      <c r="B178" s="19" t="s">
        <v>622</v>
      </c>
      <c r="C178" s="20">
        <v>23</v>
      </c>
      <c r="D178" s="20">
        <v>461370.32999999996</v>
      </c>
    </row>
    <row r="179" spans="1:4" x14ac:dyDescent="0.25">
      <c r="A179" s="18" t="s">
        <v>176</v>
      </c>
      <c r="B179" s="19" t="s">
        <v>636</v>
      </c>
      <c r="C179" s="20">
        <v>31</v>
      </c>
      <c r="D179" s="20">
        <v>127788.42</v>
      </c>
    </row>
    <row r="180" spans="1:4" x14ac:dyDescent="0.25">
      <c r="A180" s="18" t="s">
        <v>177</v>
      </c>
      <c r="B180" s="19" t="s">
        <v>286</v>
      </c>
      <c r="C180" s="20">
        <v>345</v>
      </c>
      <c r="D180" s="20">
        <v>2225271.4400000004</v>
      </c>
    </row>
    <row r="181" spans="1:4" x14ac:dyDescent="0.25">
      <c r="A181" s="18" t="s">
        <v>178</v>
      </c>
      <c r="B181" s="19" t="s">
        <v>287</v>
      </c>
      <c r="C181" s="20">
        <v>300</v>
      </c>
      <c r="D181" s="20">
        <v>167534.85000000009</v>
      </c>
    </row>
    <row r="182" spans="1:4" x14ac:dyDescent="0.25">
      <c r="A182" s="18" t="s">
        <v>179</v>
      </c>
      <c r="B182" s="19" t="s">
        <v>623</v>
      </c>
      <c r="C182" s="20">
        <v>299</v>
      </c>
      <c r="D182" s="20">
        <v>366378.1</v>
      </c>
    </row>
    <row r="183" spans="1:4" x14ac:dyDescent="0.25">
      <c r="A183" s="18" t="s">
        <v>180</v>
      </c>
      <c r="B183" s="19" t="s">
        <v>624</v>
      </c>
      <c r="C183" s="20">
        <v>293</v>
      </c>
      <c r="D183" s="20">
        <v>141882.07999999999</v>
      </c>
    </row>
    <row r="184" spans="1:4" ht="31.5" x14ac:dyDescent="0.25">
      <c r="A184" s="18" t="s">
        <v>181</v>
      </c>
      <c r="B184" s="19" t="s">
        <v>625</v>
      </c>
      <c r="C184" s="20">
        <v>6637</v>
      </c>
      <c r="D184" s="20">
        <v>7309826.4999999823</v>
      </c>
    </row>
    <row r="185" spans="1:4" ht="31.5" x14ac:dyDescent="0.25">
      <c r="A185" s="18" t="s">
        <v>182</v>
      </c>
      <c r="B185" s="19" t="s">
        <v>397</v>
      </c>
      <c r="C185" s="20">
        <v>312538</v>
      </c>
      <c r="D185" s="20">
        <v>633878096.28002799</v>
      </c>
    </row>
    <row r="186" spans="1:4" x14ac:dyDescent="0.25">
      <c r="A186" s="18" t="s">
        <v>183</v>
      </c>
      <c r="B186" s="19" t="s">
        <v>398</v>
      </c>
      <c r="C186" s="20">
        <v>131448</v>
      </c>
      <c r="D186" s="20">
        <v>125318058.93009686</v>
      </c>
    </row>
    <row r="187" spans="1:4" x14ac:dyDescent="0.25">
      <c r="A187" s="18" t="s">
        <v>184</v>
      </c>
      <c r="B187" s="19" t="s">
        <v>288</v>
      </c>
      <c r="C187" s="20">
        <v>125592</v>
      </c>
      <c r="D187" s="20">
        <v>51771464.220069528</v>
      </c>
    </row>
    <row r="188" spans="1:4" x14ac:dyDescent="0.25">
      <c r="A188" s="18" t="s">
        <v>185</v>
      </c>
      <c r="B188" s="19" t="s">
        <v>289</v>
      </c>
      <c r="C188" s="20">
        <v>128817</v>
      </c>
      <c r="D188" s="20">
        <v>73532065.520012185</v>
      </c>
    </row>
    <row r="189" spans="1:4" x14ac:dyDescent="0.25">
      <c r="A189" s="18" t="s">
        <v>186</v>
      </c>
      <c r="B189" s="19" t="s">
        <v>637</v>
      </c>
      <c r="C189" s="20">
        <v>271396</v>
      </c>
      <c r="D189" s="20">
        <v>575780484.67003083</v>
      </c>
    </row>
    <row r="190" spans="1:4" x14ac:dyDescent="0.25">
      <c r="A190" s="18" t="s">
        <v>187</v>
      </c>
      <c r="B190" s="19" t="s">
        <v>290</v>
      </c>
      <c r="C190" s="20">
        <v>30275</v>
      </c>
      <c r="D190" s="20">
        <v>25033628.420000505</v>
      </c>
    </row>
    <row r="191" spans="1:4" x14ac:dyDescent="0.25">
      <c r="A191" s="18" t="s">
        <v>188</v>
      </c>
      <c r="B191" s="19" t="s">
        <v>626</v>
      </c>
      <c r="C191" s="20">
        <v>111339</v>
      </c>
      <c r="D191" s="20">
        <v>100453537.90007395</v>
      </c>
    </row>
    <row r="192" spans="1:4" x14ac:dyDescent="0.25">
      <c r="A192" s="18" t="s">
        <v>189</v>
      </c>
      <c r="B192" s="19" t="s">
        <v>627</v>
      </c>
      <c r="C192" s="20">
        <v>79365</v>
      </c>
      <c r="D192" s="20">
        <v>64718680.930009685</v>
      </c>
    </row>
    <row r="193" spans="1:4" x14ac:dyDescent="0.25">
      <c r="A193" s="18" t="s">
        <v>190</v>
      </c>
      <c r="B193" s="19" t="s">
        <v>628</v>
      </c>
      <c r="C193" s="20">
        <v>706</v>
      </c>
      <c r="D193" s="20">
        <v>138002.18000000014</v>
      </c>
    </row>
    <row r="194" spans="1:4" x14ac:dyDescent="0.25">
      <c r="A194" s="18" t="s">
        <v>191</v>
      </c>
      <c r="B194" s="19" t="s">
        <v>399</v>
      </c>
      <c r="C194" s="20">
        <v>6976</v>
      </c>
      <c r="D194" s="20">
        <v>1555524.7399999981</v>
      </c>
    </row>
    <row r="195" spans="1:4" x14ac:dyDescent="0.25">
      <c r="A195" s="18" t="s">
        <v>192</v>
      </c>
      <c r="B195" s="19" t="s">
        <v>629</v>
      </c>
      <c r="C195" s="20">
        <v>270840</v>
      </c>
      <c r="D195" s="20">
        <v>574818577.95003164</v>
      </c>
    </row>
    <row r="196" spans="1:4" x14ac:dyDescent="0.25">
      <c r="A196" s="18" t="s">
        <v>193</v>
      </c>
      <c r="B196" s="19" t="s">
        <v>400</v>
      </c>
      <c r="C196" s="20">
        <v>41</v>
      </c>
      <c r="D196" s="20">
        <v>19722.600000000006</v>
      </c>
    </row>
    <row r="197" spans="1:4" x14ac:dyDescent="0.25">
      <c r="A197" s="18" t="s">
        <v>194</v>
      </c>
      <c r="B197" s="19" t="s">
        <v>291</v>
      </c>
      <c r="C197" s="20">
        <v>6959</v>
      </c>
      <c r="D197" s="20">
        <v>1552388.5799999982</v>
      </c>
    </row>
    <row r="198" spans="1:4" x14ac:dyDescent="0.25">
      <c r="A198" s="18" t="s">
        <v>195</v>
      </c>
      <c r="B198" s="19" t="s">
        <v>632</v>
      </c>
      <c r="C198" s="20">
        <v>2798</v>
      </c>
      <c r="D198" s="20">
        <v>593943.82999999938</v>
      </c>
    </row>
    <row r="199" spans="1:4" x14ac:dyDescent="0.25">
      <c r="A199" s="18" t="s">
        <v>196</v>
      </c>
      <c r="B199" s="19" t="s">
        <v>401</v>
      </c>
      <c r="C199" s="20">
        <v>2</v>
      </c>
      <c r="D199" s="20">
        <v>194.18</v>
      </c>
    </row>
    <row r="200" spans="1:4" x14ac:dyDescent="0.25">
      <c r="A200" s="18" t="s">
        <v>197</v>
      </c>
      <c r="B200" s="19" t="s">
        <v>292</v>
      </c>
      <c r="C200" s="20">
        <v>467</v>
      </c>
      <c r="D200" s="20">
        <v>1234454.5200000014</v>
      </c>
    </row>
    <row r="201" spans="1:4" ht="31.5" x14ac:dyDescent="0.25">
      <c r="A201" s="18" t="s">
        <v>198</v>
      </c>
      <c r="B201" s="19" t="s">
        <v>402</v>
      </c>
      <c r="C201" s="20">
        <v>8</v>
      </c>
      <c r="D201" s="20">
        <v>11217.46</v>
      </c>
    </row>
    <row r="202" spans="1:4" x14ac:dyDescent="0.25">
      <c r="A202" s="18" t="s">
        <v>199</v>
      </c>
      <c r="B202" s="19" t="s">
        <v>591</v>
      </c>
      <c r="C202" s="20">
        <v>162185</v>
      </c>
      <c r="D202" s="20">
        <v>381963742.80999738</v>
      </c>
    </row>
    <row r="203" spans="1:4" x14ac:dyDescent="0.25">
      <c r="A203" s="18" t="s">
        <v>200</v>
      </c>
      <c r="B203" s="19" t="s">
        <v>293</v>
      </c>
      <c r="C203" s="20">
        <v>123</v>
      </c>
      <c r="D203" s="20">
        <v>276414.70999999996</v>
      </c>
    </row>
    <row r="204" spans="1:4" x14ac:dyDescent="0.25">
      <c r="A204" s="18" t="s">
        <v>201</v>
      </c>
      <c r="B204" s="19" t="s">
        <v>294</v>
      </c>
      <c r="C204" s="20">
        <v>5264</v>
      </c>
      <c r="D204" s="20">
        <v>36469188.369999975</v>
      </c>
    </row>
    <row r="205" spans="1:4" x14ac:dyDescent="0.25">
      <c r="A205" s="18" t="s">
        <v>202</v>
      </c>
      <c r="B205" s="19" t="s">
        <v>295</v>
      </c>
      <c r="C205" s="20">
        <v>302</v>
      </c>
      <c r="D205" s="20">
        <v>1313851.7500000002</v>
      </c>
    </row>
    <row r="206" spans="1:4" x14ac:dyDescent="0.25">
      <c r="A206" s="18" t="s">
        <v>203</v>
      </c>
      <c r="B206" s="19" t="s">
        <v>686</v>
      </c>
      <c r="C206" s="20">
        <v>217248</v>
      </c>
      <c r="D206" s="20">
        <v>211470685.40004659</v>
      </c>
    </row>
    <row r="207" spans="1:4" x14ac:dyDescent="0.25">
      <c r="A207" s="18" t="s">
        <v>204</v>
      </c>
      <c r="B207" s="19" t="s">
        <v>687</v>
      </c>
      <c r="C207" s="20">
        <v>78477</v>
      </c>
      <c r="D207" s="20">
        <v>35373492.110000677</v>
      </c>
    </row>
    <row r="208" spans="1:4" ht="31.5" x14ac:dyDescent="0.25">
      <c r="A208" s="18" t="s">
        <v>205</v>
      </c>
      <c r="B208" s="19" t="s">
        <v>688</v>
      </c>
      <c r="C208" s="20">
        <v>4323</v>
      </c>
      <c r="D208" s="20">
        <v>14339776.419999989</v>
      </c>
    </row>
    <row r="209" spans="1:4" x14ac:dyDescent="0.25">
      <c r="A209" s="18" t="s">
        <v>206</v>
      </c>
      <c r="B209" s="19" t="s">
        <v>296</v>
      </c>
      <c r="C209" s="20">
        <v>3348</v>
      </c>
      <c r="D209" s="20">
        <v>70815.630000000121</v>
      </c>
    </row>
    <row r="210" spans="1:4" ht="31.5" x14ac:dyDescent="0.25">
      <c r="A210" s="18" t="s">
        <v>207</v>
      </c>
      <c r="B210" s="19" t="s">
        <v>689</v>
      </c>
      <c r="C210" s="20">
        <v>3963</v>
      </c>
      <c r="D210" s="20">
        <v>6465432.0900000157</v>
      </c>
    </row>
    <row r="211" spans="1:4" x14ac:dyDescent="0.25">
      <c r="A211" s="18" t="s">
        <v>208</v>
      </c>
      <c r="B211" s="19" t="s">
        <v>694</v>
      </c>
      <c r="C211" s="20">
        <v>3882</v>
      </c>
      <c r="D211" s="20">
        <v>-444400.95000000013</v>
      </c>
    </row>
    <row r="212" spans="1:4" ht="31.5" x14ac:dyDescent="0.25">
      <c r="A212" s="18" t="s">
        <v>209</v>
      </c>
      <c r="B212" s="19" t="s">
        <v>690</v>
      </c>
      <c r="C212" s="20">
        <v>1397</v>
      </c>
      <c r="D212" s="20">
        <v>1227194.0000000002</v>
      </c>
    </row>
    <row r="213" spans="1:4" x14ac:dyDescent="0.25">
      <c r="A213" s="18" t="s">
        <v>210</v>
      </c>
      <c r="B213" s="19" t="s">
        <v>630</v>
      </c>
      <c r="C213" s="20">
        <v>1502</v>
      </c>
      <c r="D213" s="20">
        <v>181002.54999999976</v>
      </c>
    </row>
    <row r="214" spans="1:4" ht="31.5" x14ac:dyDescent="0.25">
      <c r="A214" s="18" t="s">
        <v>211</v>
      </c>
      <c r="B214" s="19" t="s">
        <v>691</v>
      </c>
      <c r="C214" s="20">
        <v>80</v>
      </c>
      <c r="D214" s="20">
        <v>15887.719999999998</v>
      </c>
    </row>
    <row r="215" spans="1:4" ht="31.5" x14ac:dyDescent="0.25">
      <c r="A215" s="18" t="s">
        <v>212</v>
      </c>
      <c r="B215" s="19" t="s">
        <v>631</v>
      </c>
      <c r="C215" s="20">
        <v>75</v>
      </c>
      <c r="D215" s="20">
        <v>-1040.8199999999995</v>
      </c>
    </row>
    <row r="216" spans="1:4" x14ac:dyDescent="0.25">
      <c r="A216" s="18" t="s">
        <v>213</v>
      </c>
      <c r="B216" s="19" t="s">
        <v>404</v>
      </c>
      <c r="C216" s="20">
        <v>4681</v>
      </c>
      <c r="D216" s="20">
        <v>100419808.46999979</v>
      </c>
    </row>
    <row r="217" spans="1:4" x14ac:dyDescent="0.25">
      <c r="A217" s="18" t="s">
        <v>214</v>
      </c>
      <c r="B217" s="19" t="s">
        <v>405</v>
      </c>
      <c r="C217" s="20">
        <v>16</v>
      </c>
      <c r="D217" s="20">
        <v>288912.77</v>
      </c>
    </row>
    <row r="218" spans="1:4" ht="31.5" x14ac:dyDescent="0.25">
      <c r="A218" s="18" t="s">
        <v>215</v>
      </c>
      <c r="B218" s="19" t="s">
        <v>406</v>
      </c>
      <c r="C218" s="20">
        <v>1</v>
      </c>
      <c r="D218" s="20">
        <v>14860</v>
      </c>
    </row>
    <row r="219" spans="1:4" x14ac:dyDescent="0.25">
      <c r="A219" s="18" t="s">
        <v>216</v>
      </c>
      <c r="B219" s="19" t="s">
        <v>609</v>
      </c>
      <c r="C219" s="20">
        <v>139797</v>
      </c>
      <c r="D219" s="20">
        <v>9231395.0599999242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ntrol 1">
          <controlPr defaultSize="0" autoPict="0" r:id="rId5">
            <anchor moveWithCells="1">
              <from>
                <xdr:col>1</xdr:col>
                <xdr:colOff>0</xdr:colOff>
                <xdr:row>213</xdr:row>
                <xdr:rowOff>0</xdr:rowOff>
              </from>
              <to>
                <xdr:col>1</xdr:col>
                <xdr:colOff>914400</xdr:colOff>
                <xdr:row>213</xdr:row>
                <xdr:rowOff>228600</xdr:rowOff>
              </to>
            </anchor>
          </controlPr>
        </control>
      </mc:Choice>
      <mc:Fallback>
        <control shapeId="2049" r:id="rId4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6"/>
  <sheetViews>
    <sheetView topLeftCell="C1" workbookViewId="0">
      <selection activeCell="D1" sqref="D1"/>
    </sheetView>
  </sheetViews>
  <sheetFormatPr defaultColWidth="9.140625" defaultRowHeight="15" x14ac:dyDescent="0.25"/>
  <cols>
    <col min="1" max="1" width="12.140625" style="1" customWidth="1"/>
    <col min="2" max="2" width="167.140625" style="1" customWidth="1"/>
    <col min="3" max="3" width="17.140625" style="1" customWidth="1"/>
    <col min="4" max="4" width="13.85546875" style="1" bestFit="1" customWidth="1"/>
    <col min="5" max="16384" width="9.140625" style="1"/>
  </cols>
  <sheetData>
    <row r="1" spans="1:4" ht="15.75" x14ac:dyDescent="0.25">
      <c r="A1" s="9" t="s">
        <v>247</v>
      </c>
      <c r="B1" s="9" t="s">
        <v>607</v>
      </c>
      <c r="C1" s="9" t="s">
        <v>217</v>
      </c>
      <c r="D1" s="9" t="s">
        <v>704</v>
      </c>
    </row>
    <row r="2" spans="1:4" ht="15.75" x14ac:dyDescent="0.25">
      <c r="A2" s="3" t="s">
        <v>0</v>
      </c>
      <c r="B2" s="3" t="str">
        <f>VLOOKUP(A2,'2022'!$A$2:$B$219,2,FALSE)</f>
        <v>Úhrnná suma dôchodku (ov) uvedeného (ných) v § 11 ods. 6 zákona za zdaňovacie obdobie (v eurách)</v>
      </c>
      <c r="C2" s="2">
        <v>19296</v>
      </c>
      <c r="D2" s="2">
        <v>128527866.04000106</v>
      </c>
    </row>
    <row r="3" spans="1:4" ht="15.75" x14ac:dyDescent="0.25">
      <c r="A3" s="3" t="s">
        <v>1</v>
      </c>
      <c r="B3" s="3" t="str">
        <f>VLOOKUP(A3,'2022'!$A$2:$B$219,2,FALSE)</f>
        <v>uplatňujem nezdaniteľnú časť základu dane na manželku (manžela) podľa § 11 ods. 3 zákona vlastné príjmy (v eurách)</v>
      </c>
      <c r="C3" s="2">
        <v>5522</v>
      </c>
      <c r="D3" s="2">
        <v>11591918.070000004</v>
      </c>
    </row>
    <row r="4" spans="1:4" ht="15.75" x14ac:dyDescent="0.25">
      <c r="A4" s="3" t="s">
        <v>2</v>
      </c>
      <c r="B4" s="3" t="str">
        <f>VLOOKUP(A4,'2022'!$A$2:$B$219,2,FALSE)</f>
        <v>uplatňujem nezdaniteľnú časť základu dane na manželku (manžela) podľa § 11 ods. 3 zákona (počet mesiacov)</v>
      </c>
      <c r="C4" s="2">
        <v>15634</v>
      </c>
      <c r="D4" s="2">
        <v>173715</v>
      </c>
    </row>
    <row r="5" spans="1:4" ht="15.75" x14ac:dyDescent="0.25">
      <c r="A5" s="3" t="s">
        <v>3</v>
      </c>
      <c r="B5" s="3" t="str">
        <f>VLOOKUP(A5,'2022'!$A$2:$B$219,2,FALSE)</f>
        <v>Údaje o vyživovaných deťoch žijúcich s daňovníkom v domácnosti na uplatnenie daňového zvýhodnenia na vyživované dieťa podľa § 33 a § 52zzn zákona</v>
      </c>
      <c r="C5" s="2">
        <v>125395</v>
      </c>
      <c r="D5" s="2">
        <v>218552</v>
      </c>
    </row>
    <row r="6" spans="1:4" ht="15.75" x14ac:dyDescent="0.25">
      <c r="A6" s="3" t="s">
        <v>4</v>
      </c>
      <c r="B6" s="3" t="str">
        <f>VLOOKUP(A6,'2022'!$A$2:$B$219,2,FALSE)</f>
        <v>Údaje o vyživovaných deťoch žijúcich s daňovníkom v domácnosti na uplatnenie daňového zvýhodnenia na vyživované dieťa podľa § 33 a § 52zzn zákona</v>
      </c>
      <c r="C6" s="2">
        <v>123717</v>
      </c>
      <c r="D6" s="2">
        <v>2398192</v>
      </c>
    </row>
    <row r="7" spans="1:4" ht="15.75" x14ac:dyDescent="0.25">
      <c r="A7" s="3" t="s">
        <v>5</v>
      </c>
      <c r="B7" s="3" t="str">
        <f>VLOOKUP(A7,'2022'!$A$2:$B$219,2,FALSE)</f>
        <v>Zaplatené úroky za zdaňovacie obdobie (v eurách)</v>
      </c>
      <c r="C7" s="2">
        <v>4510</v>
      </c>
      <c r="D7" s="2">
        <v>2325950.9000000027</v>
      </c>
    </row>
    <row r="8" spans="1:4" ht="15.75" x14ac:dyDescent="0.25">
      <c r="A8" s="3" t="s">
        <v>6</v>
      </c>
      <c r="B8" s="3" t="str">
        <f>VLOOKUP(A8,'2022'!$A$2:$B$219,2,FALSE)</f>
        <v>Zaplatené úroky za zdaňovacie obdobie (počet mesiacov)</v>
      </c>
      <c r="C8" s="2">
        <v>4510</v>
      </c>
      <c r="D8" s="2">
        <v>48851</v>
      </c>
    </row>
    <row r="9" spans="1:4" ht="15.75" x14ac:dyDescent="0.25">
      <c r="A9" s="3" t="s">
        <v>7</v>
      </c>
      <c r="B9" s="3" t="str">
        <f>VLOOKUP(A9,'2022'!$A$2:$B$219,2,FALSE)</f>
        <v>Úhrn príjmov od všetkých zamestnávateľov</v>
      </c>
      <c r="C9" s="2">
        <v>174541</v>
      </c>
      <c r="D9" s="2">
        <v>2652086865.2700148</v>
      </c>
    </row>
    <row r="10" spans="1:4" ht="15.75" x14ac:dyDescent="0.25">
      <c r="A10" s="3" t="s">
        <v>8</v>
      </c>
      <c r="B10" s="3" t="str">
        <f>VLOOKUP(A10,'2022'!$A$2:$B$219,2,FALSE)</f>
        <v>úhrn príjmov plynúcich na základe dohôd o prácach vykonávaných mimo pracovného pomeru</v>
      </c>
      <c r="C10" s="2">
        <v>36451</v>
      </c>
      <c r="D10" s="2">
        <v>67485210.980000034</v>
      </c>
    </row>
    <row r="11" spans="1:4" ht="15.75" x14ac:dyDescent="0.25">
      <c r="A11" s="3" t="s">
        <v>9</v>
      </c>
      <c r="B11" s="3" t="str">
        <f>VLOOKUP(A11,'2022'!$A$2:$B$219,2,FALSE)</f>
        <v>Úhrn povinného poistného (§ 5 ods. 8 zákona)</v>
      </c>
      <c r="C11" s="2">
        <v>171909</v>
      </c>
      <c r="D11" s="2">
        <v>320635865.25000757</v>
      </c>
    </row>
    <row r="12" spans="1:4" ht="15.75" x14ac:dyDescent="0.25">
      <c r="A12" s="3" t="s">
        <v>10</v>
      </c>
      <c r="B12" s="3" t="str">
        <f>VLOOKUP(A12,'2022'!$A$2:$B$219,2,FALSE)</f>
        <v>Základ dane (čiastkový základ dane) (r. 36 - r. 37)</v>
      </c>
      <c r="C12" s="2">
        <v>174524</v>
      </c>
      <c r="D12" s="2">
        <v>2335031941.749969</v>
      </c>
    </row>
    <row r="13" spans="1:4" ht="15.75" x14ac:dyDescent="0.25">
      <c r="A13" s="3" t="s">
        <v>11</v>
      </c>
      <c r="B13" s="3" t="str">
        <f>VLOOKUP(A13,'2022'!$A$2:$B$219,2,FALSE)</f>
        <v>z poľnohospodárskej výroby, lesného a vodného hospodárstva (P)</v>
      </c>
      <c r="C13" s="2">
        <v>3949</v>
      </c>
      <c r="D13" s="2">
        <v>220429381.91000006</v>
      </c>
    </row>
    <row r="14" spans="1:4" ht="15.75" x14ac:dyDescent="0.25">
      <c r="A14" s="3" t="s">
        <v>12</v>
      </c>
      <c r="B14" s="3" t="str">
        <f>VLOOKUP(A14,'2022'!$A$2:$B$219,2,FALSE)</f>
        <v>z poľnohospodárskej výroby, lesného a vodného hospodárstva (V)</v>
      </c>
      <c r="C14" s="2">
        <v>3081</v>
      </c>
      <c r="D14" s="2">
        <v>198395573.8299998</v>
      </c>
    </row>
    <row r="15" spans="1:4" ht="15.75" x14ac:dyDescent="0.25">
      <c r="A15" s="3" t="s">
        <v>13</v>
      </c>
      <c r="B15" s="3" t="str">
        <f>VLOOKUP(A15,'2022'!$A$2:$B$219,2,FALSE)</f>
        <v>zo živnosti (P)</v>
      </c>
      <c r="C15" s="2">
        <v>352846</v>
      </c>
      <c r="D15" s="2">
        <v>10353924418.599972</v>
      </c>
    </row>
    <row r="16" spans="1:4" ht="15.75" x14ac:dyDescent="0.25">
      <c r="A16" s="3" t="s">
        <v>14</v>
      </c>
      <c r="B16" s="3" t="str">
        <f>VLOOKUP(A16,'2022'!$A$2:$B$219,2,FALSE)</f>
        <v>zo živnosti (V)</v>
      </c>
      <c r="C16" s="2">
        <v>183441</v>
      </c>
      <c r="D16" s="2">
        <v>7440085922.6796846</v>
      </c>
    </row>
    <row r="17" spans="1:4" ht="15.75" x14ac:dyDescent="0.25">
      <c r="A17" s="3" t="s">
        <v>15</v>
      </c>
      <c r="B17" s="3" t="str">
        <f>VLOOKUP(A17,'2022'!$A$2:$B$219,2,FALSE)</f>
        <v>z podnikania vykonávaného podľa osobitných predpisov (P)</v>
      </c>
      <c r="C17" s="2">
        <v>8414</v>
      </c>
      <c r="D17" s="2">
        <v>337363911.9799993</v>
      </c>
    </row>
    <row r="18" spans="1:4" ht="15.75" x14ac:dyDescent="0.25">
      <c r="A18" s="3" t="s">
        <v>16</v>
      </c>
      <c r="B18" s="3" t="str">
        <f>VLOOKUP(A18,'2022'!$A$2:$B$219,2,FALSE)</f>
        <v>z podnikania vykonávaného podľa osobitných predpisov (V)</v>
      </c>
      <c r="C18" s="2">
        <v>5682</v>
      </c>
      <c r="D18" s="2">
        <v>225499801.0800001</v>
      </c>
    </row>
    <row r="19" spans="1:4" ht="15.75" x14ac:dyDescent="0.25">
      <c r="A19" s="3" t="s">
        <v>17</v>
      </c>
      <c r="B19" s="3" t="str">
        <f>VLOOKUP(A19,'2022'!$A$2:$B$219,2,FALSE)</f>
        <v>spoločníkov v. o. s. a komplementárov kom. spol. (P)</v>
      </c>
      <c r="C19" s="2">
        <v>433</v>
      </c>
      <c r="D19" s="2">
        <v>12641773.90000001</v>
      </c>
    </row>
    <row r="20" spans="1:4" ht="15.75" x14ac:dyDescent="0.25">
      <c r="A20" s="3" t="s">
        <v>18</v>
      </c>
      <c r="B20" s="3" t="str">
        <f>VLOOKUP(A20,'2022'!$A$2:$B$219,2,FALSE)</f>
        <v>spoločníkov v. o. s. a komplementárov kom. spol.(V)</v>
      </c>
      <c r="C20" s="2">
        <v>346</v>
      </c>
      <c r="D20" s="2">
        <v>6546629.8600000059</v>
      </c>
    </row>
    <row r="21" spans="1:4" ht="15.75" x14ac:dyDescent="0.25">
      <c r="A21" s="3" t="s">
        <v>19</v>
      </c>
      <c r="B21" s="3" t="str">
        <f>VLOOKUP(A21,'2022'!$A$2:$B$219,2,FALSE)</f>
        <v>z vytvorenia diela a z podania umeleckého výkonu, pri ktorých daňovník uplatnil postup podľa § 43 ods. 14 zákona a z vydávania, rozmnožovania a rozširovania diel na vlastné náklady a z vytvorenia alebo zhotovenia iného predmetu duševného vlastníctva a z použitia iného predmetu duševného vlastníctva alebo z postúpenia práv k predmetu duševného vlastníctva (P)</v>
      </c>
      <c r="C21" s="2">
        <v>8670</v>
      </c>
      <c r="D21" s="2">
        <v>43613433.969999932</v>
      </c>
    </row>
    <row r="22" spans="1:4" ht="15.75" x14ac:dyDescent="0.25">
      <c r="A22" s="3" t="s">
        <v>20</v>
      </c>
      <c r="B22" s="3" t="str">
        <f>VLOOKUP(A22,'2022'!$A$2:$B$219,2,FALSE)</f>
        <v>z vytvorenia diela a z podania umeleckého výkonu, pri ktorých daňovník uplatnil postup podľa § 43 ods. 14 zákona a z vydávania, rozmnožovania a rozširovania diel na vlastné náklady a z vytvorenia alebo zhotovenia iného predmetu duševného vlastníctva a z použitia iného predmetu duševného vlastníctva alebo z postúpenia práv k predmetu duševného vlastníctva (V)</v>
      </c>
      <c r="C22" s="2">
        <v>4194</v>
      </c>
      <c r="D22" s="2">
        <v>14592594.949999977</v>
      </c>
    </row>
    <row r="23" spans="1:4" ht="15.75" x14ac:dyDescent="0.25">
      <c r="A23" s="3" t="s">
        <v>21</v>
      </c>
      <c r="B23" s="3" t="str">
        <f>VLOOKUP(A23,'2022'!$A$2:$B$219,2,FALSE)</f>
        <v>z činností, ktoré nie sú živnosťou ani podnikaním (P)</v>
      </c>
      <c r="C23" s="2">
        <v>16516</v>
      </c>
      <c r="D23" s="2">
        <v>100773463.43000066</v>
      </c>
    </row>
    <row r="24" spans="1:4" ht="15.75" x14ac:dyDescent="0.25">
      <c r="A24" s="3" t="s">
        <v>22</v>
      </c>
      <c r="B24" s="3" t="str">
        <f>VLOOKUP(A24,'2022'!$A$2:$B$219,2,FALSE)</f>
        <v>z činností, ktoré nie sú živnosťou ani podnikaním (V)</v>
      </c>
      <c r="C24" s="2">
        <v>8399</v>
      </c>
      <c r="D24" s="2">
        <v>36967166.660000011</v>
      </c>
    </row>
    <row r="25" spans="1:4" ht="15.75" x14ac:dyDescent="0.25">
      <c r="A25" s="3" t="s">
        <v>23</v>
      </c>
      <c r="B25" s="3" t="str">
        <f>VLOOKUP(A25,'2022'!$A$2:$B$219,2,FALSE)</f>
        <v>znalcov a tlmočníkov za činnosť podľa osobitného predpisu (P)</v>
      </c>
      <c r="C25" s="2">
        <v>2378</v>
      </c>
      <c r="D25" s="2">
        <v>30761717.64999998</v>
      </c>
    </row>
    <row r="26" spans="1:4" ht="15.75" x14ac:dyDescent="0.25">
      <c r="A26" s="3" t="s">
        <v>24</v>
      </c>
      <c r="B26" s="3" t="str">
        <f>VLOOKUP(A26,'2022'!$A$2:$B$219,2,FALSE)</f>
        <v>znalcov a tlmočníkov za činnosť podľa osobitného predpisu (V)</v>
      </c>
      <c r="C26" s="2">
        <v>1270</v>
      </c>
      <c r="D26" s="2">
        <v>11703339.120000005</v>
      </c>
    </row>
    <row r="27" spans="1:4" ht="15.75" x14ac:dyDescent="0.25">
      <c r="A27" s="3" t="s">
        <v>25</v>
      </c>
      <c r="B27" s="3" t="str">
        <f>VLOOKUP(A27,'2022'!$A$2:$B$219,2,FALSE)</f>
        <v>z činností sprostredkovateľov, ktoré nie sú živnosťou (P)</v>
      </c>
      <c r="C27" s="2">
        <v>7764</v>
      </c>
      <c r="D27" s="2">
        <v>78074985.100000277</v>
      </c>
    </row>
    <row r="28" spans="1:4" ht="15.75" x14ac:dyDescent="0.25">
      <c r="A28" s="3" t="s">
        <v>26</v>
      </c>
      <c r="B28" s="3" t="str">
        <f>VLOOKUP(A28,'2022'!$A$2:$B$219,2,FALSE)</f>
        <v>z činností sprostredkovateľov, ktoré nie sú živnosťou (V)</v>
      </c>
      <c r="C28" s="2">
        <v>3370</v>
      </c>
      <c r="D28" s="2">
        <v>33958298.379999958</v>
      </c>
    </row>
    <row r="29" spans="1:4" ht="15.75" x14ac:dyDescent="0.25">
      <c r="A29" s="3" t="s">
        <v>27</v>
      </c>
      <c r="B29" s="3" t="str">
        <f>VLOOKUP(A29,'2022'!$A$2:$B$219,2,FALSE)</f>
        <v>z činnosti športovca alebo športového odborníka podľa osobitného predpisu vrátane príjmov na základe zmluvy o sponzorstve v športe (P)</v>
      </c>
      <c r="C29" s="2">
        <v>2520</v>
      </c>
      <c r="D29" s="2">
        <v>27531669.610000033</v>
      </c>
    </row>
    <row r="30" spans="1:4" ht="15.75" x14ac:dyDescent="0.25">
      <c r="A30" s="3" t="s">
        <v>28</v>
      </c>
      <c r="B30" s="3" t="str">
        <f>VLOOKUP(A30,'2022'!$A$2:$B$219,2,FALSE)</f>
        <v>z činnosti športovca alebo športového odborníka podľa osobitného predpisu vrátane príjmov na základe zmluvy o sponzorstve v športe (V)</v>
      </c>
      <c r="C30" s="2">
        <v>1188</v>
      </c>
      <c r="D30" s="2">
        <v>9433282.7699999977</v>
      </c>
    </row>
    <row r="31" spans="1:4" ht="15.75" x14ac:dyDescent="0.25">
      <c r="A31" s="3" t="s">
        <v>29</v>
      </c>
      <c r="B31" s="3" t="str">
        <f>VLOOKUP(A31,'2022'!$A$2:$B$219,2,FALSE)</f>
        <v>spolu r. 1 až 9 (P)</v>
      </c>
      <c r="C31" s="2">
        <v>397359</v>
      </c>
      <c r="D31" s="2">
        <v>11204897663.339989</v>
      </c>
    </row>
    <row r="32" spans="1:4" ht="15.75" x14ac:dyDescent="0.25">
      <c r="A32" s="3" t="s">
        <v>30</v>
      </c>
      <c r="B32" s="3" t="str">
        <f>VLOOKUP(A32,'2022'!$A$2:$B$219,2,FALSE)</f>
        <v>spolu r. 1 až 9 (V)</v>
      </c>
      <c r="C32" s="2">
        <v>395034</v>
      </c>
      <c r="D32" s="2">
        <v>9671310866.5401192</v>
      </c>
    </row>
    <row r="33" spans="1:4" ht="15.75" x14ac:dyDescent="0.25">
      <c r="A33" s="3" t="s">
        <v>31</v>
      </c>
      <c r="B33" s="3" t="str">
        <f>VLOOKUP(A33,'2022'!$A$2:$B$219,2,FALSE)</f>
        <v>z prenájmu nehnuteľností (P)</v>
      </c>
      <c r="C33" s="2">
        <v>59795</v>
      </c>
      <c r="D33" s="2">
        <v>400860787.64999485</v>
      </c>
    </row>
    <row r="34" spans="1:4" ht="15.75" x14ac:dyDescent="0.25">
      <c r="A34" s="3" t="s">
        <v>32</v>
      </c>
      <c r="B34" s="3" t="str">
        <f>VLOOKUP(A34,'2022'!$A$2:$B$219,2,FALSE)</f>
        <v>z prenájmu nehnuteľností (V)</v>
      </c>
      <c r="C34" s="2">
        <v>48422</v>
      </c>
      <c r="D34" s="2">
        <v>177570338.34999898</v>
      </c>
    </row>
    <row r="35" spans="1:4" ht="15.75" x14ac:dyDescent="0.25">
      <c r="A35" s="3" t="s">
        <v>33</v>
      </c>
      <c r="B35" s="3" t="str">
        <f>VLOOKUP(A35,'2022'!$A$2:$B$219,2,FALSE)</f>
        <v>z použitia diela a umeleckého výkonu, ak nepatria do príjmov podľa § 6 ods. 2 písm. a) zákona uvádzaných v r. 5 (P)</v>
      </c>
      <c r="C35" s="2">
        <v>4744</v>
      </c>
      <c r="D35" s="2">
        <v>43022936.469999894</v>
      </c>
    </row>
    <row r="36" spans="1:4" ht="15.75" x14ac:dyDescent="0.25">
      <c r="A36" s="3" t="s">
        <v>34</v>
      </c>
      <c r="B36" s="3" t="str">
        <f>VLOOKUP(A36,'2022'!$A$2:$B$219,2,FALSE)</f>
        <v>z použitia diela a umeleckého výkonu, ak nepatria do príjmov podľa § 6 ods. 2 písm. a) zákona uvádzaných v r. 5 (V)</v>
      </c>
      <c r="C36" s="2">
        <v>4459</v>
      </c>
      <c r="D36" s="2">
        <v>23978952.199999969</v>
      </c>
    </row>
    <row r="37" spans="1:4" ht="15.75" x14ac:dyDescent="0.25">
      <c r="A37" s="3" t="s">
        <v>35</v>
      </c>
      <c r="B37" s="3" t="str">
        <f>VLOOKUP(A37,'2022'!$A$2:$B$219,2,FALSE)</f>
        <v>spolu r. 11 a 12 (P)</v>
      </c>
      <c r="C37" s="2">
        <v>64145</v>
      </c>
      <c r="D37" s="2">
        <v>443926509.06999326</v>
      </c>
    </row>
    <row r="38" spans="1:4" ht="15.75" x14ac:dyDescent="0.25">
      <c r="A38" s="3" t="s">
        <v>36</v>
      </c>
      <c r="B38" s="3" t="str">
        <f>VLOOKUP(A38,'2022'!$A$2:$B$219,2,FALSE)</f>
        <v>spolu r. 11 a 12 (V)</v>
      </c>
      <c r="C38" s="2">
        <v>52599</v>
      </c>
      <c r="D38" s="2">
        <v>201580197.85999915</v>
      </c>
    </row>
    <row r="39" spans="1:4" ht="15.75" x14ac:dyDescent="0.25">
      <c r="A39" s="3" t="s">
        <v>37</v>
      </c>
      <c r="B39" s="3" t="str">
        <f>VLOOKUP(A39,'2022'!$A$2:$B$219,2,FALSE)</f>
        <v>Preukázateľne zaplatené poistné z príjmov podľa § 6 ods. 1 a 2 zákona</v>
      </c>
      <c r="C39" s="2">
        <v>318929</v>
      </c>
      <c r="D39" s="2">
        <v>725161947.58962798</v>
      </c>
    </row>
    <row r="40" spans="1:4" ht="15.75" x14ac:dyDescent="0.25">
      <c r="A40" s="3" t="s">
        <v>38</v>
      </c>
      <c r="B40" s="3" t="str">
        <f>VLOOKUP(A40,'2022'!$A$2:$B$219,2,FALSE)</f>
        <v>zostatková cena hmotného majetku zaradeného do obchodného majetku 1</v>
      </c>
      <c r="C40" s="2">
        <v>14729</v>
      </c>
      <c r="D40" s="2">
        <v>1041191830.8700004</v>
      </c>
    </row>
    <row r="41" spans="1:4" ht="15.75" x14ac:dyDescent="0.25">
      <c r="A41" s="3" t="s">
        <v>39</v>
      </c>
      <c r="B41" s="3" t="str">
        <f>VLOOKUP(A41,'2022'!$A$2:$B$219,2,FALSE)</f>
        <v>zostatková cena hmotného majetku zaradeného do obchodného majetku 2</v>
      </c>
      <c r="C41" s="2">
        <v>15031</v>
      </c>
      <c r="D41" s="2">
        <v>1080161414.3600004</v>
      </c>
    </row>
    <row r="42" spans="1:4" ht="15.75" x14ac:dyDescent="0.25">
      <c r="A42" s="3" t="s">
        <v>40</v>
      </c>
      <c r="B42" s="3" t="str">
        <f>VLOOKUP(A42,'2022'!$A$2:$B$219,2,FALSE)</f>
        <v>zostatková cena nehmotného majetku zaradeného do obchodného majetku 1</v>
      </c>
      <c r="C42" s="2">
        <v>447</v>
      </c>
      <c r="D42" s="2">
        <v>32059969.210000005</v>
      </c>
    </row>
    <row r="43" spans="1:4" ht="15.75" x14ac:dyDescent="0.25">
      <c r="A43" s="3" t="s">
        <v>41</v>
      </c>
      <c r="B43" s="3" t="str">
        <f>VLOOKUP(A43,'2022'!$A$2:$B$219,2,FALSE)</f>
        <v>zostatková cena nehmotného majetku zaradeného do obchodného majetku 2</v>
      </c>
      <c r="C43" s="2">
        <v>460</v>
      </c>
      <c r="D43" s="2">
        <v>32303795.779999994</v>
      </c>
    </row>
    <row r="44" spans="1:4" ht="15.75" x14ac:dyDescent="0.25">
      <c r="A44" s="3" t="s">
        <v>42</v>
      </c>
      <c r="B44" s="3" t="str">
        <f>VLOOKUP(A44,'2022'!$A$2:$B$219,2,FALSE)</f>
        <v>zásoby 1</v>
      </c>
      <c r="C44" s="2">
        <v>8721</v>
      </c>
      <c r="D44" s="2">
        <v>184346257.54999962</v>
      </c>
    </row>
    <row r="45" spans="1:4" ht="15.75" x14ac:dyDescent="0.25">
      <c r="A45" s="3" t="s">
        <v>43</v>
      </c>
      <c r="B45" s="3" t="str">
        <f>VLOOKUP(A45,'2022'!$A$2:$B$219,2,FALSE)</f>
        <v>zásoby 2</v>
      </c>
      <c r="C45" s="2">
        <v>9066</v>
      </c>
      <c r="D45" s="2">
        <v>204195247.92000026</v>
      </c>
    </row>
    <row r="46" spans="1:4" ht="15.75" x14ac:dyDescent="0.25">
      <c r="A46" s="3" t="s">
        <v>44</v>
      </c>
      <c r="B46" s="3" t="str">
        <f>VLOOKUP(A46,'2022'!$A$2:$B$219,2,FALSE)</f>
        <v>pohľadávky 1</v>
      </c>
      <c r="C46" s="2">
        <v>15110</v>
      </c>
      <c r="D46" s="2">
        <v>187093158.45999968</v>
      </c>
    </row>
    <row r="47" spans="1:4" ht="15.75" x14ac:dyDescent="0.25">
      <c r="A47" s="3" t="s">
        <v>45</v>
      </c>
      <c r="B47" s="3" t="str">
        <f>VLOOKUP(A47,'2022'!$A$2:$B$219,2,FALSE)</f>
        <v>pohľadávky 2</v>
      </c>
      <c r="C47" s="2">
        <v>16994</v>
      </c>
      <c r="D47" s="2">
        <v>202871301.15000051</v>
      </c>
    </row>
    <row r="48" spans="1:4" ht="15.75" x14ac:dyDescent="0.25">
      <c r="A48" s="3" t="s">
        <v>46</v>
      </c>
      <c r="B48" s="3" t="str">
        <f>VLOOKUP(A48,'2022'!$A$2:$B$219,2,FALSE)</f>
        <v xml:space="preserve">záväzky 1 </v>
      </c>
      <c r="C48" s="2">
        <v>15560</v>
      </c>
      <c r="D48" s="2">
        <v>172420912.50000036</v>
      </c>
    </row>
    <row r="49" spans="1:4" ht="15.75" x14ac:dyDescent="0.25">
      <c r="A49" s="3" t="s">
        <v>47</v>
      </c>
      <c r="B49" s="3" t="str">
        <f>VLOOKUP(A49,'2022'!$A$2:$B$219,2,FALSE)</f>
        <v>záväzky 2</v>
      </c>
      <c r="C49" s="2">
        <v>17224</v>
      </c>
      <c r="D49" s="2">
        <v>186099763.13000196</v>
      </c>
    </row>
    <row r="50" spans="1:4" ht="15.75" x14ac:dyDescent="0.25">
      <c r="A50" s="3" t="s">
        <v>48</v>
      </c>
      <c r="B50" s="3" t="str">
        <f>VLOOKUP(A50,'2022'!$A$2:$B$219,2,FALSE)</f>
        <v>zásoby 1</v>
      </c>
      <c r="C50" s="2">
        <v>2143</v>
      </c>
      <c r="D50" s="2">
        <v>6576214.0700000031</v>
      </c>
    </row>
    <row r="51" spans="1:4" ht="15.75" x14ac:dyDescent="0.25">
      <c r="A51" s="3" t="s">
        <v>49</v>
      </c>
      <c r="B51" s="3" t="str">
        <f>VLOOKUP(A51,'2022'!$A$2:$B$219,2,FALSE)</f>
        <v>zásoby 2</v>
      </c>
      <c r="C51" s="2">
        <v>2250</v>
      </c>
      <c r="D51" s="2">
        <v>7237688.9300000062</v>
      </c>
    </row>
    <row r="52" spans="1:4" ht="15.75" x14ac:dyDescent="0.25">
      <c r="A52" s="3" t="s">
        <v>50</v>
      </c>
      <c r="B52" s="3" t="str">
        <f>VLOOKUP(A52,'2022'!$A$2:$B$219,2,FALSE)</f>
        <v>pohľadávky 1</v>
      </c>
      <c r="C52" s="2">
        <v>20341</v>
      </c>
      <c r="D52" s="2">
        <v>49609931.379999965</v>
      </c>
    </row>
    <row r="53" spans="1:4" ht="15.75" x14ac:dyDescent="0.25">
      <c r="A53" s="3" t="s">
        <v>51</v>
      </c>
      <c r="B53" s="3" t="str">
        <f>VLOOKUP(A53,'2022'!$A$2:$B$219,2,FALSE)</f>
        <v>pohľadávky 1</v>
      </c>
      <c r="C53" s="2">
        <v>26501</v>
      </c>
      <c r="D53" s="2">
        <v>63583066.090000026</v>
      </c>
    </row>
    <row r="54" spans="1:4" ht="15.75" x14ac:dyDescent="0.25">
      <c r="A54" s="3" t="s">
        <v>244</v>
      </c>
      <c r="B54" s="3" t="str">
        <f>VLOOKUP(A54,'2022'!$A$2:$B$219,2,FALSE)</f>
        <v>Príjmy z tabuľky č. 1, stĺ. 1, r. 10</v>
      </c>
      <c r="C54" s="2">
        <v>397377</v>
      </c>
      <c r="D54" s="2">
        <v>11206791933.789982</v>
      </c>
    </row>
    <row r="55" spans="1:4" ht="15.75" x14ac:dyDescent="0.25">
      <c r="A55" s="3" t="s">
        <v>52</v>
      </c>
      <c r="B55" s="3" t="str">
        <f>VLOOKUP(A55,'2022'!$A$2:$B$219,2,FALSE)</f>
        <v>Výdavky z tabuľky č. 1, stĺ. 2, r.10</v>
      </c>
      <c r="C55" s="2">
        <v>395090</v>
      </c>
      <c r="D55" s="2">
        <v>9673371027.4201202</v>
      </c>
    </row>
    <row r="56" spans="1:4" ht="15.75" x14ac:dyDescent="0.25">
      <c r="A56" s="3" t="s">
        <v>53</v>
      </c>
      <c r="B56" s="3" t="str">
        <f>VLOOKUP(A56,'2022'!$A$2:$B$219,2,FALSE)</f>
        <v>Základ dane (kladný rozdiel r. 39 a r. 40); výsledok hospodárenia (zisk)</v>
      </c>
      <c r="C56" s="2">
        <v>367743</v>
      </c>
      <c r="D56" s="2">
        <v>1814021423.450016</v>
      </c>
    </row>
    <row r="57" spans="1:4" ht="15.75" x14ac:dyDescent="0.25">
      <c r="A57" s="3" t="s">
        <v>54</v>
      </c>
      <c r="B57" s="3" t="str">
        <f>VLOOKUP(A57,'2022'!$A$2:$B$219,2,FALSE)</f>
        <v>Strata (záporný rozdiel r. 39 a r. 40); výsledok hospodárenia (strata)</v>
      </c>
      <c r="C57" s="2">
        <v>28145</v>
      </c>
      <c r="D57" s="2">
        <v>228847997.46999964</v>
      </c>
    </row>
    <row r="58" spans="1:4" ht="15.75" x14ac:dyDescent="0.25">
      <c r="A58" s="3" t="s">
        <v>55</v>
      </c>
      <c r="B58" s="3" t="str">
        <f>VLOOKUP(A58,'2022'!$A$2:$B$219,2,FALSE)</f>
        <v>Položky zvyšujúce základ dane (znižujúce stratu) </v>
      </c>
      <c r="C58" s="2">
        <v>4813</v>
      </c>
      <c r="D58" s="2">
        <v>23361799.420000002</v>
      </c>
    </row>
    <row r="59" spans="1:4" ht="15.75" x14ac:dyDescent="0.25">
      <c r="A59" s="3" t="s">
        <v>56</v>
      </c>
      <c r="B59" s="3" t="str">
        <f>VLOOKUP(A59,'2022'!$A$2:$B$219,2,FALSE)</f>
        <v>Položky znižujúce základ dane (zvyšujúce stratu)</v>
      </c>
      <c r="C59" s="2">
        <v>2057</v>
      </c>
      <c r="D59" s="2">
        <v>12918345.819999989</v>
      </c>
    </row>
    <row r="60" spans="1:4" ht="15.75" x14ac:dyDescent="0.25">
      <c r="A60" s="3" t="s">
        <v>57</v>
      </c>
      <c r="B60" s="3" t="str">
        <f>VLOOKUP(A60,'2022'!$A$2:$B$219,2,FALSE)</f>
        <v xml:space="preserve">Základ dane (čiastkový základ dane) z príjmov podľa § 6 ods. 1 a 2 zákona </v>
      </c>
      <c r="C60" s="2">
        <v>368156</v>
      </c>
      <c r="D60" s="2">
        <v>1819542559.1800213</v>
      </c>
    </row>
    <row r="61" spans="1:4" ht="15.75" x14ac:dyDescent="0.25">
      <c r="A61" s="3" t="s">
        <v>58</v>
      </c>
      <c r="B61" s="3" t="str">
        <f>VLOOKUP(A61,'2022'!$A$2:$B$219,2,FALSE)</f>
        <v>Daňová strata z príjmov podľa § 6 ods. 1 a 2 zákona</v>
      </c>
      <c r="C61" s="2">
        <v>27908</v>
      </c>
      <c r="D61" s="2">
        <v>223914078.1499992</v>
      </c>
    </row>
    <row r="62" spans="1:4" ht="15.75" x14ac:dyDescent="0.25">
      <c r="A62" s="3" t="s">
        <v>59</v>
      </c>
      <c r="B62" s="3" t="s">
        <v>418</v>
      </c>
      <c r="C62" s="2">
        <v>2686</v>
      </c>
      <c r="D62" s="2">
        <v>7194616.7600000054</v>
      </c>
    </row>
    <row r="63" spans="1:4" ht="15.75" x14ac:dyDescent="0.25">
      <c r="A63" s="3" t="s">
        <v>219</v>
      </c>
      <c r="B63" s="3" t="s">
        <v>418</v>
      </c>
      <c r="C63" s="2">
        <v>3034</v>
      </c>
      <c r="D63" s="2">
        <v>7336199.9499999899</v>
      </c>
    </row>
    <row r="64" spans="1:4" ht="15.75" x14ac:dyDescent="0.25">
      <c r="A64" s="3" t="s">
        <v>218</v>
      </c>
      <c r="B64" s="10" t="s">
        <v>639</v>
      </c>
      <c r="C64" s="2">
        <v>3168</v>
      </c>
      <c r="D64" s="2">
        <v>10276036.340000005</v>
      </c>
    </row>
    <row r="65" spans="1:4" ht="15.75" x14ac:dyDescent="0.25">
      <c r="A65" s="3" t="s">
        <v>63</v>
      </c>
      <c r="B65" s="3" t="s">
        <v>419</v>
      </c>
      <c r="C65" s="2">
        <v>4305</v>
      </c>
      <c r="D65" s="2">
        <v>11387546.559999982</v>
      </c>
    </row>
    <row r="66" spans="1:4" ht="15.75" x14ac:dyDescent="0.25">
      <c r="A66" s="3" t="s">
        <v>64</v>
      </c>
      <c r="B66" s="3" t="s">
        <v>420</v>
      </c>
      <c r="C66" s="2">
        <v>2655</v>
      </c>
      <c r="D66" s="2">
        <v>9103482.1200000029</v>
      </c>
    </row>
    <row r="67" spans="1:4" ht="15.75" x14ac:dyDescent="0.25">
      <c r="A67" s="3" t="s">
        <v>65</v>
      </c>
      <c r="B67" s="3" t="str">
        <f>VLOOKUP(A67,'2022'!$A$2:$B$219,2,FALSE)</f>
        <v xml:space="preserve">Znížený čiastkový základ dane z príjmov podľa § 6 ods. 1 a 2 zákona o stratu z predchádzajúcich zdaňovacích období </v>
      </c>
      <c r="C67" s="2">
        <v>366997</v>
      </c>
      <c r="D67" s="2">
        <v>1798860448.1100233</v>
      </c>
    </row>
    <row r="68" spans="1:4" ht="15.75" x14ac:dyDescent="0.25">
      <c r="A68" s="3" t="s">
        <v>66</v>
      </c>
      <c r="B68" s="3" t="s">
        <v>695</v>
      </c>
      <c r="C68" s="2">
        <v>6</v>
      </c>
      <c r="D68" s="2">
        <v>402760.32999999996</v>
      </c>
    </row>
    <row r="69" spans="1:4" ht="15.75" x14ac:dyDescent="0.25">
      <c r="A69" s="3" t="s">
        <v>67</v>
      </c>
      <c r="B69" s="3" t="str">
        <f>VLOOKUP(A69,'2022'!$A$2:$B$219,2,FALSE)</f>
        <v>Základ dane (čiastkový základ dane) z príjmov podľa § 6 ods. 1 a 2 zákona znížený o odpočet výdavkov (nákladov) na výskum a vývoj a na investície (r. 55 - r. 56)</v>
      </c>
      <c r="C69" s="2">
        <v>366986</v>
      </c>
      <c r="D69" s="2">
        <v>1798452654.6500227</v>
      </c>
    </row>
    <row r="70" spans="1:4" ht="15.75" x14ac:dyDescent="0.25">
      <c r="A70" s="3" t="s">
        <v>68</v>
      </c>
      <c r="B70" s="3" t="str">
        <f>VLOOKUP(A70,'2022'!$A$2:$B$219,2,FALSE)</f>
        <v>Príjmy z tabuľky č. 1, stĺ. 1, r. 13</v>
      </c>
      <c r="C70" s="2">
        <v>64129</v>
      </c>
      <c r="D70" s="2">
        <v>444059544.80999321</v>
      </c>
    </row>
    <row r="71" spans="1:4" ht="15.75" x14ac:dyDescent="0.25">
      <c r="A71" s="3" t="s">
        <v>69</v>
      </c>
      <c r="B71" s="3" t="str">
        <f>VLOOKUP(A71,'2022'!$A$2:$B$219,2,FALSE)</f>
        <v>Výdavky z tabuľky č. 1, stĺ. 2, r. 13</v>
      </c>
      <c r="C71" s="2">
        <v>52594</v>
      </c>
      <c r="D71" s="2">
        <v>201786637.21999902</v>
      </c>
    </row>
    <row r="72" spans="1:4" ht="15.75" x14ac:dyDescent="0.25">
      <c r="A72" s="3" t="s">
        <v>70</v>
      </c>
      <c r="B72" s="3" t="str">
        <f>VLOOKUP(A72,'2022'!$A$2:$B$219,2,FALSE)</f>
        <v>Základ dane (rozdiel r. 58 a r. 59)</v>
      </c>
      <c r="C72" s="2">
        <v>58843</v>
      </c>
      <c r="D72" s="2">
        <v>242287149.72999996</v>
      </c>
    </row>
    <row r="73" spans="1:4" ht="15.75" x14ac:dyDescent="0.25">
      <c r="A73" s="3" t="s">
        <v>71</v>
      </c>
      <c r="B73" s="3" t="str">
        <f>VLOOKUP(A73,'2022'!$A$2:$B$219,2,FALSE)</f>
        <v>Výsledok hospodárenia (zisk)</v>
      </c>
      <c r="C73" s="2">
        <v>63</v>
      </c>
      <c r="D73" s="2">
        <v>501338.62</v>
      </c>
    </row>
    <row r="74" spans="1:4" ht="15.75" x14ac:dyDescent="0.25">
      <c r="A74" s="3" t="s">
        <v>72</v>
      </c>
      <c r="B74" s="3" t="str">
        <f>VLOOKUP(A74,'2022'!$A$2:$B$219,2,FALSE)</f>
        <v>Výsledok hospodárenia (strata)</v>
      </c>
      <c r="C74" s="2">
        <v>81</v>
      </c>
      <c r="D74" s="2">
        <v>519158.11000000016</v>
      </c>
    </row>
    <row r="75" spans="1:4" ht="15.75" x14ac:dyDescent="0.25">
      <c r="A75" s="3" t="s">
        <v>73</v>
      </c>
      <c r="B75" s="3" t="str">
        <f>VLOOKUP(A75,'2022'!$A$2:$B$219,2,FALSE)</f>
        <v>Položky zvyšujúce základ dane (znižujúce stratu)</v>
      </c>
      <c r="C75" s="2">
        <v>107</v>
      </c>
      <c r="D75" s="2">
        <v>721445.31000000029</v>
      </c>
    </row>
    <row r="76" spans="1:4" ht="15.75" x14ac:dyDescent="0.25">
      <c r="A76" s="3" t="s">
        <v>74</v>
      </c>
      <c r="B76" s="3" t="str">
        <f>VLOOKUP(A76,'2022'!$A$2:$B$219,2,FALSE)</f>
        <v>Položky znižujúce základ dane (zvyšujúce stratu)</v>
      </c>
      <c r="C76" s="2">
        <v>47</v>
      </c>
      <c r="D76" s="2">
        <v>643706.74999999988</v>
      </c>
    </row>
    <row r="77" spans="1:4" ht="15.75" x14ac:dyDescent="0.25">
      <c r="A77" s="3" t="s">
        <v>75</v>
      </c>
      <c r="B77" s="3" t="str">
        <f>VLOOKUP(A77,'2022'!$A$2:$B$219,2,FALSE)</f>
        <v xml:space="preserve">Základ dane (čiastkový základ dane) z príjmov podľa § 6 ods. 3 a 4 zákona </v>
      </c>
      <c r="C77" s="2">
        <v>58868</v>
      </c>
      <c r="D77" s="2">
        <v>242617310.98000005</v>
      </c>
    </row>
    <row r="78" spans="1:4" ht="15.75" x14ac:dyDescent="0.25">
      <c r="A78" s="3" t="s">
        <v>76</v>
      </c>
      <c r="B78" s="3" t="str">
        <f>VLOOKUP(A78,'2022'!$A$2:$B$219,2,FALSE)</f>
        <v>úroky a ostatné výnosy z cenných papierov P)</v>
      </c>
      <c r="C78" s="2">
        <v>2307</v>
      </c>
      <c r="D78" s="2">
        <v>33053327.739999939</v>
      </c>
    </row>
    <row r="79" spans="1:4" ht="15.75" x14ac:dyDescent="0.25">
      <c r="A79" s="3" t="s">
        <v>77</v>
      </c>
      <c r="B79" s="3" t="str">
        <f>VLOOKUP(A79,'2022'!$A$2:$B$219,2,FALSE)</f>
        <v>úroky a ostatné výnosy z cenných papierov (V)</v>
      </c>
      <c r="C79" s="2">
        <v>359</v>
      </c>
      <c r="D79" s="2">
        <v>12997978.83</v>
      </c>
    </row>
    <row r="80" spans="1:4" ht="15.75" x14ac:dyDescent="0.25">
      <c r="A80" s="3" t="s">
        <v>78</v>
      </c>
      <c r="B80" s="3" t="str">
        <f>VLOOKUP(A80,'2022'!$A$2:$B$219,2,FALSE)</f>
        <v>úroky, výhry a iné výnosy z vkladov na vkladných knižkách, z peňažných prostriedkov na vkladovom účte, na účte stavebného sporiteľa a z bežného účtu okrem úrokov uvedených v § 6 ods. 5 písm. b) zákona (P)</v>
      </c>
      <c r="C80" s="2">
        <v>605</v>
      </c>
      <c r="D80" s="2">
        <v>2591274.6699999981</v>
      </c>
    </row>
    <row r="81" spans="1:4" ht="15.75" x14ac:dyDescent="0.25">
      <c r="A81" s="3" t="s">
        <v>79</v>
      </c>
      <c r="B81" s="3" t="str">
        <f>VLOOKUP(A81,'2022'!$A$2:$B$219,2,FALSE)</f>
        <v>úroky, výhry a iné výnosy z vkladov na vkladných knižkách, z peňažných prostriedkov na vkladovom účte, na účte stavebného sporiteľa a z bežného účtu okrem úrokov uvedených v § 6 ods. 5 písm. b) zákona (V)</v>
      </c>
      <c r="C81" s="2">
        <v>49</v>
      </c>
      <c r="D81" s="2">
        <v>440896.3400000002</v>
      </c>
    </row>
    <row r="82" spans="1:4" ht="15.75" x14ac:dyDescent="0.25">
      <c r="A82" s="3" t="s">
        <v>80</v>
      </c>
      <c r="B82" s="3" t="str">
        <f>VLOOKUP(A82,'2022'!$A$2:$B$219,2,FALSE)</f>
        <v>úroky a iné výnosy z poskytnutých úverov a pôžičiek a úroky z hodnoty splateného vkladu v dohodnutej výške spoločníkov verejných obchodných spoločností (P)</v>
      </c>
      <c r="C82" s="2">
        <v>3636</v>
      </c>
      <c r="D82" s="2">
        <v>11438242.539999943</v>
      </c>
    </row>
    <row r="83" spans="1:4" ht="15.75" x14ac:dyDescent="0.25">
      <c r="A83" s="3" t="s">
        <v>81</v>
      </c>
      <c r="B83" s="3" t="str">
        <f>VLOOKUP(A83,'2022'!$A$2:$B$219,2,FALSE)</f>
        <v>úroky a iné výnosy z poskytnutých úverov a pôžičiek a úroky z hodnoty splateného vkladu v dohodnutej výške spoločníkov verejných obchodných spoločností (V)</v>
      </c>
      <c r="C83" s="2">
        <v>441</v>
      </c>
      <c r="D83" s="2">
        <v>836749.31</v>
      </c>
    </row>
    <row r="84" spans="1:4" ht="15.75" x14ac:dyDescent="0.25">
      <c r="A84" s="3" t="s">
        <v>82</v>
      </c>
      <c r="B84" s="3" t="str">
        <f>VLOOKUP(A84,'2022'!$A$2:$B$219,2,FALSE)</f>
        <v>dávky z doplnkového dôchodkového sporenia (P)</v>
      </c>
      <c r="C84" s="2">
        <v>26</v>
      </c>
      <c r="D84" s="2">
        <v>1582111.9499999997</v>
      </c>
    </row>
    <row r="85" spans="1:4" ht="15.75" x14ac:dyDescent="0.25">
      <c r="A85" s="3" t="s">
        <v>83</v>
      </c>
      <c r="B85" s="3" t="str">
        <f>VLOOKUP(A85,'2022'!$A$2:$B$219,2,FALSE)</f>
        <v>dávky z doplnkového dôchodkového sporenia (V)</v>
      </c>
      <c r="C85" s="2">
        <v>31</v>
      </c>
      <c r="D85" s="2">
        <v>142889.10999999999</v>
      </c>
    </row>
    <row r="86" spans="1:4" ht="15.75" x14ac:dyDescent="0.25">
      <c r="A86" s="3" t="s">
        <v>84</v>
      </c>
      <c r="B86" s="3" t="str">
        <f>VLOOKUP(A86,'2022'!$A$2:$B$219,2,FALSE)</f>
        <v>plnenia z poistenia pre prípad dožitia určitého veku; jednorazové vyrovnanie alebo odbytné vyplácané v prípade poistenia osôb pri predčasnom skončení poistenia (P)</v>
      </c>
      <c r="C86" s="2">
        <v>47</v>
      </c>
      <c r="D86" s="2">
        <v>491503.87</v>
      </c>
    </row>
    <row r="87" spans="1:4" ht="15.75" x14ac:dyDescent="0.25">
      <c r="A87" s="3" t="s">
        <v>85</v>
      </c>
      <c r="B87" s="3" t="str">
        <f>VLOOKUP(A87,'2022'!$A$2:$B$219,2,FALSE)</f>
        <v>plnenia z poistenia pre prípad dožitia určitého veku; jednorazové vyrovnanie alebo odbytné vyplácané v prípade poistenia osôb pri predčasnom skončení poistenia (V)</v>
      </c>
      <c r="C87" s="2">
        <v>22</v>
      </c>
      <c r="D87" s="2">
        <v>208261.18</v>
      </c>
    </row>
    <row r="88" spans="1:4" ht="15.75" x14ac:dyDescent="0.25">
      <c r="A88" s="3" t="s">
        <v>86</v>
      </c>
      <c r="B88" s="3" t="str">
        <f>VLOOKUP(A88,'2022'!$A$2:$B$219,2,FALSE)</f>
        <v>výnosy zo zmeniek okrem príjmov z ich predaja (P)</v>
      </c>
      <c r="C88" s="2">
        <v>85</v>
      </c>
      <c r="D88" s="2">
        <v>4320387.16</v>
      </c>
    </row>
    <row r="89" spans="1:4" ht="15.75" x14ac:dyDescent="0.25">
      <c r="A89" s="3" t="s">
        <v>87</v>
      </c>
      <c r="B89" s="3" t="str">
        <f>VLOOKUP(A89,'2022'!$A$2:$B$219,2,FALSE)</f>
        <v>výnosy zo zmeniek okrem príjmov z ich predaja (V)</v>
      </c>
      <c r="C89" s="2">
        <v>24</v>
      </c>
      <c r="D89" s="2">
        <v>2986122.89</v>
      </c>
    </row>
    <row r="90" spans="1:4" ht="15.75" x14ac:dyDescent="0.25">
      <c r="A90" s="3" t="s">
        <v>88</v>
      </c>
      <c r="B90" s="3" t="str">
        <f>VLOOKUP(A90,'2022'!$A$2:$B$219,2,FALSE)</f>
        <v>príjmy z podielových listov dosiahnuté z ich vyplatenia (vrátenia) (P)</v>
      </c>
      <c r="C90" s="2">
        <v>880</v>
      </c>
      <c r="D90" s="2">
        <v>57426071.919999994</v>
      </c>
    </row>
    <row r="91" spans="1:4" ht="15.75" x14ac:dyDescent="0.25">
      <c r="A91" s="3" t="s">
        <v>89</v>
      </c>
      <c r="B91" s="3" t="str">
        <f>VLOOKUP(A91,'2022'!$A$2:$B$219,2,FALSE)</f>
        <v>príjmy z podielových listov dosiahnuté z ich vyplatenia (vrátenia) (V)</v>
      </c>
      <c r="C91" s="2">
        <v>550</v>
      </c>
      <c r="D91" s="2">
        <v>50001642.689999983</v>
      </c>
    </row>
    <row r="92" spans="1:4" ht="15.75" x14ac:dyDescent="0.25">
      <c r="A92" s="3" t="s">
        <v>90</v>
      </c>
      <c r="B92" s="3" t="str">
        <f>VLOOKUP(A92,'2022'!$A$2:$B$219,2,FALSE)</f>
        <v>výnosy zo štátnych dlhopisov a štátnych pokladničných poukážok (P)</v>
      </c>
      <c r="C92" s="2">
        <v>97</v>
      </c>
      <c r="D92" s="2">
        <v>1438003.5100000007</v>
      </c>
    </row>
    <row r="93" spans="1:4" ht="15.75" x14ac:dyDescent="0.25">
      <c r="A93" s="3" t="s">
        <v>91</v>
      </c>
      <c r="B93" s="3" t="str">
        <f>VLOOKUP(A93,'2022'!$A$2:$B$219,2,FALSE)</f>
        <v>výnosy zo štátnych dlhopisov a štátnych pokladničných poukážok (V)</v>
      </c>
      <c r="C93" s="2">
        <v>45</v>
      </c>
      <c r="D93" s="2">
        <v>236888.45</v>
      </c>
    </row>
    <row r="94" spans="1:4" ht="15.75" x14ac:dyDescent="0.25">
      <c r="A94" s="3" t="s">
        <v>92</v>
      </c>
      <c r="B94" s="3" t="str">
        <f>VLOOKUP(A94,'2022'!$A$2:$B$219,2,FALSE)</f>
        <v>výnos, ktorý vzniká pri splatnosti cenného papiera z rozdielu medzi menovitou hodnotou cenného papiera a emisným kurzom pri jeho vydaní (P)</v>
      </c>
      <c r="C94" s="2">
        <v>134</v>
      </c>
      <c r="D94" s="2">
        <v>6818644.6100000013</v>
      </c>
    </row>
    <row r="95" spans="1:4" ht="15.75" x14ac:dyDescent="0.25">
      <c r="A95" s="3" t="s">
        <v>93</v>
      </c>
      <c r="B95" s="3" t="str">
        <f>VLOOKUP(A95,'2022'!$A$2:$B$219,2,FALSE)</f>
        <v>výnos, ktorý vzniká pri splatnosti cenného papiera z rozdielu medzi menovitou hodnotou cenného papiera a emisným kurzom pri jeho vydaní (V)</v>
      </c>
      <c r="C95" s="2">
        <v>59</v>
      </c>
      <c r="D95" s="2">
        <v>6073948.4399999995</v>
      </c>
    </row>
    <row r="96" spans="1:4" ht="15.75" x14ac:dyDescent="0.25">
      <c r="A96" s="3" t="s">
        <v>94</v>
      </c>
      <c r="B96" s="3" t="str">
        <f>VLOOKUP(A96,'2022'!$A$2:$B$219,2,FALSE)</f>
        <v>rozdiel medzi menovitou hodnotou dlhopisu alebo pokladničnej poukážky a nižšou obstarávacou cenou (P)</v>
      </c>
      <c r="C96" s="2">
        <v>20</v>
      </c>
      <c r="D96" s="2">
        <v>325661.34999999998</v>
      </c>
    </row>
    <row r="97" spans="1:4" ht="15.75" x14ac:dyDescent="0.25">
      <c r="A97" s="3" t="s">
        <v>95</v>
      </c>
      <c r="B97" s="3" t="str">
        <f>VLOOKUP(A97,'2022'!$A$2:$B$219,2,FALSE)</f>
        <v>rozdiel medzi menovitou hodnotou dlhopisu alebo pokladničnej poukážky a nižšou obstarávacou cenou (V)</v>
      </c>
      <c r="C97" s="2">
        <v>12</v>
      </c>
      <c r="D97" s="2">
        <v>278475.20999999996</v>
      </c>
    </row>
    <row r="98" spans="1:4" ht="15.75" x14ac:dyDescent="0.25">
      <c r="A98" s="3" t="s">
        <v>96</v>
      </c>
      <c r="B98" s="3" t="str">
        <f>VLOOKUP(A98,'2022'!$A$2:$B$219,2,FALSE)</f>
        <v>spolu r. 1 až 10 (P)</v>
      </c>
      <c r="C98" s="2">
        <v>7216</v>
      </c>
      <c r="D98" s="2">
        <v>119482575.22000074</v>
      </c>
    </row>
    <row r="99" spans="1:4" ht="15.75" x14ac:dyDescent="0.25">
      <c r="A99" s="3" t="s">
        <v>97</v>
      </c>
      <c r="B99" s="3" t="str">
        <f>VLOOKUP(A99,'2022'!$A$2:$B$219,2,FALSE)</f>
        <v>spolu r. 1 až 10 (V)</v>
      </c>
      <c r="C99" s="2">
        <v>1521</v>
      </c>
      <c r="D99" s="2">
        <v>74204016.030000001</v>
      </c>
    </row>
    <row r="100" spans="1:4" ht="15.75" x14ac:dyDescent="0.25">
      <c r="A100" s="3" t="s">
        <v>98</v>
      </c>
      <c r="B100" s="3" t="str">
        <f>VLOOKUP(A100,'2022'!$A$2:$B$219,2,FALSE)</f>
        <v xml:space="preserve">príjmy dosiahnuté z vyplatenia (vrátenia) podielových listov obstaraných do 31. decembra 2003, na ktoré sa uplatňuje oslobodenie od dane podľa § 52b ods. 11 zákona v súlade s § 52 ods. 20 zákona
</v>
      </c>
      <c r="C100" s="2">
        <v>11</v>
      </c>
      <c r="D100" s="2">
        <v>152512.38</v>
      </c>
    </row>
    <row r="101" spans="1:4" ht="15.75" x14ac:dyDescent="0.25">
      <c r="A101" s="3" t="s">
        <v>99</v>
      </c>
      <c r="B101" s="3" t="str">
        <f>VLOOKUP(A101,'2022'!$A$2:$B$219,2,FALSE)</f>
        <v>Príjmy z tabuľky č. 2, r. 11, stĺ. 1</v>
      </c>
      <c r="C101" s="2">
        <v>7225</v>
      </c>
      <c r="D101" s="2">
        <v>119541411.06000073</v>
      </c>
    </row>
    <row r="102" spans="1:4" ht="15.75" x14ac:dyDescent="0.25">
      <c r="A102" s="3" t="s">
        <v>100</v>
      </c>
      <c r="B102" s="3" t="str">
        <f>VLOOKUP(A102,'2022'!$A$2:$B$219,2,FALSE)</f>
        <v>Výdavky z tabuľky č. 2, r. 11, stĺ. 2</v>
      </c>
      <c r="C102" s="2">
        <v>1528</v>
      </c>
      <c r="D102" s="2">
        <v>74226178.969999969</v>
      </c>
    </row>
    <row r="103" spans="1:4" ht="15.75" x14ac:dyDescent="0.25">
      <c r="A103" s="3" t="s">
        <v>101</v>
      </c>
      <c r="B103" s="3" t="str">
        <f>VLOOKUP(A103,'2022'!$A$2:$B$219,2,FALSE)</f>
        <v>Osobitný základ dane podľa § 7 zákona (r. 66 - r. 67, ak je tento rozdiel záporný, uvádza sa v r. 68 nula)</v>
      </c>
      <c r="C103" s="2">
        <v>7118</v>
      </c>
      <c r="D103" s="2">
        <v>45634416.940000251</v>
      </c>
    </row>
    <row r="104" spans="1:4" ht="15.75" x14ac:dyDescent="0.25">
      <c r="A104" s="3" t="s">
        <v>102</v>
      </c>
      <c r="B104" s="3" t="str">
        <f>VLOOKUP(A104,'2022'!$A$2:$B$219,2,FALSE)</f>
        <v>z príležitostných činností vrátane príjmov z príležitostnej poľnohospodárskej výroby, lesného a vodného hospodárstva a z príležitostného prenájmu hnuteľných vecí (P)</v>
      </c>
      <c r="C104" s="2">
        <v>2070</v>
      </c>
      <c r="D104" s="2">
        <v>10781761.200000009</v>
      </c>
    </row>
    <row r="105" spans="1:4" ht="15.75" x14ac:dyDescent="0.25">
      <c r="A105" s="3" t="s">
        <v>103</v>
      </c>
      <c r="B105" s="3" t="str">
        <f>VLOOKUP(A105,'2022'!$A$2:$B$219,2,FALSE)</f>
        <v>z príležitostných činností vrátane príjmov z príležitostnej poľnohospodárskej výroby, lesného a vodného hospodárstva a z príležitostného prenájmu hnuteľných vecí (V)</v>
      </c>
      <c r="C105" s="2">
        <v>962</v>
      </c>
      <c r="D105" s="2">
        <v>7117796.9999999972</v>
      </c>
    </row>
    <row r="106" spans="1:4" ht="15.75" x14ac:dyDescent="0.25">
      <c r="A106" s="3" t="s">
        <v>104</v>
      </c>
      <c r="B106" s="3" t="str">
        <f>VLOOKUP(A106,'2022'!$A$2:$B$219,2,FALSE)</f>
        <v>z prevodu vlastníctva nehnuteľností (P)</v>
      </c>
      <c r="C106" s="2">
        <v>11211</v>
      </c>
      <c r="D106" s="2">
        <v>1015994882.6100007</v>
      </c>
    </row>
    <row r="107" spans="1:4" ht="15.75" x14ac:dyDescent="0.25">
      <c r="A107" s="3" t="s">
        <v>105</v>
      </c>
      <c r="B107" s="3" t="str">
        <f>VLOOKUP(A107,'2022'!$A$2:$B$219,2,FALSE)</f>
        <v>z prevodu vlastníctva nehnuteľností (V)</v>
      </c>
      <c r="C107" s="2">
        <v>10867</v>
      </c>
      <c r="D107" s="2">
        <v>958250220.52000046</v>
      </c>
    </row>
    <row r="108" spans="1:4" ht="15.75" x14ac:dyDescent="0.25">
      <c r="A108" s="3" t="s">
        <v>106</v>
      </c>
      <c r="B108" s="3" t="str">
        <f>VLOOKUP(A108,'2022'!$A$2:$B$219,2,FALSE)</f>
        <v>z predaja hnuteľných vecí (P)</v>
      </c>
      <c r="C108" s="2">
        <v>713</v>
      </c>
      <c r="D108" s="2">
        <v>44179206.640000001</v>
      </c>
    </row>
    <row r="109" spans="1:4" ht="15.75" x14ac:dyDescent="0.25">
      <c r="A109" s="3" t="s">
        <v>107</v>
      </c>
      <c r="B109" s="3" t="str">
        <f>VLOOKUP(A109,'2022'!$A$2:$B$219,2,FALSE)</f>
        <v>z predaja hnuteľných vecí (V)</v>
      </c>
      <c r="C109" s="2">
        <v>596</v>
      </c>
      <c r="D109" s="2">
        <v>41490348.580000021</v>
      </c>
    </row>
    <row r="110" spans="1:4" ht="15.75" x14ac:dyDescent="0.25">
      <c r="A110" s="3" t="s">
        <v>108</v>
      </c>
      <c r="B110" s="3" t="str">
        <f>VLOOKUP(A110,'2022'!$A$2:$B$219,2,FALSE)</f>
        <v>z prevodu opcií (P)</v>
      </c>
      <c r="C110" s="2">
        <v>87</v>
      </c>
      <c r="D110" s="2">
        <v>3796376.7900000019</v>
      </c>
    </row>
    <row r="111" spans="1:4" ht="15.75" x14ac:dyDescent="0.25">
      <c r="A111" s="3" t="s">
        <v>109</v>
      </c>
      <c r="B111" s="3" t="str">
        <f>VLOOKUP(A111,'2022'!$A$2:$B$219,2,FALSE)</f>
        <v>z prevodu opcií (V)</v>
      </c>
      <c r="C111" s="2">
        <v>48</v>
      </c>
      <c r="D111" s="2">
        <v>3174454.2800000007</v>
      </c>
    </row>
    <row r="112" spans="1:4" ht="15.75" x14ac:dyDescent="0.25">
      <c r="A112" s="3" t="s">
        <v>110</v>
      </c>
      <c r="B112" s="3" t="str">
        <f>VLOOKUP(A112,'2022'!$A$2:$B$219,2,FALSE)</f>
        <v>z prevodu cenných papierov (P)</v>
      </c>
      <c r="C112" s="2">
        <v>1530</v>
      </c>
      <c r="D112" s="2">
        <v>280540428.88000029</v>
      </c>
    </row>
    <row r="113" spans="1:4" ht="15.75" x14ac:dyDescent="0.25">
      <c r="A113" s="3" t="s">
        <v>111</v>
      </c>
      <c r="B113" s="3" t="str">
        <f>VLOOKUP(A113,'2022'!$A$2:$B$219,2,FALSE)</f>
        <v>z prevodu cenných papierov (V)</v>
      </c>
      <c r="C113" s="2">
        <v>968</v>
      </c>
      <c r="D113" s="2">
        <v>264214332.73999989</v>
      </c>
    </row>
    <row r="114" spans="1:4" ht="15.75" x14ac:dyDescent="0.25">
      <c r="A114" s="3" t="s">
        <v>112</v>
      </c>
      <c r="B114" s="3" t="str">
        <f>VLOOKUP(A114,'2022'!$A$2:$B$219,2,FALSE)</f>
        <v>z prevodu účasti (podielu) na s. r. o., kom. spol. alebo z prevodu členských práv družstva (P)</v>
      </c>
      <c r="C114" s="2">
        <v>420</v>
      </c>
      <c r="D114" s="2">
        <v>113112189.64999993</v>
      </c>
    </row>
    <row r="115" spans="1:4" ht="15.75" x14ac:dyDescent="0.25">
      <c r="A115" s="3" t="s">
        <v>113</v>
      </c>
      <c r="B115" s="3" t="str">
        <f>VLOOKUP(A115,'2022'!$A$2:$B$219,2,FALSE)</f>
        <v>z prevodu účasti (podielu) na s. r. o., kom. spol. alebo z prevodu členských práv družstva (V)</v>
      </c>
      <c r="C115" s="2">
        <v>342</v>
      </c>
      <c r="D115" s="2">
        <v>99475909.670000061</v>
      </c>
    </row>
    <row r="116" spans="1:4" ht="15.75" x14ac:dyDescent="0.25">
      <c r="A116" s="3" t="s">
        <v>114</v>
      </c>
      <c r="B116" s="3" t="str">
        <f>VLOOKUP(A116,'2022'!$A$2:$B$219,2,FALSE)</f>
        <v>zo zdedených práv z priemyselného a iného duševného vlastníctva vrátane autorských práv a práv príbuzných autorskému právu (P)</v>
      </c>
      <c r="C116" s="2">
        <v>176</v>
      </c>
      <c r="D116" s="2">
        <v>568817.13</v>
      </c>
    </row>
    <row r="117" spans="1:4" ht="15.75" x14ac:dyDescent="0.25">
      <c r="A117" s="3" t="s">
        <v>115</v>
      </c>
      <c r="B117" s="3" t="str">
        <f>VLOOKUP(A117,'2022'!$A$2:$B$219,2,FALSE)</f>
        <v>zo zdedených práv z priemyselného a iného duševného vlastníctva vrátane autorských práv a práv príbuzných autorskému právu (V)</v>
      </c>
      <c r="C117" s="2">
        <v>82</v>
      </c>
      <c r="D117" s="2">
        <v>66458.990000000005</v>
      </c>
    </row>
    <row r="118" spans="1:4" ht="15.75" x14ac:dyDescent="0.25">
      <c r="A118" s="3" t="s">
        <v>116</v>
      </c>
      <c r="B118" s="3" t="str">
        <f>VLOOKUP(A118,'2022'!$A$2:$B$219,2,FALSE)</f>
        <v>dôchodky a podobné opakujúce sa požitky (P)</v>
      </c>
      <c r="C118" s="2">
        <v>67</v>
      </c>
      <c r="D118" s="2">
        <v>957288.38000000012</v>
      </c>
    </row>
    <row r="119" spans="1:4" ht="15.75" x14ac:dyDescent="0.25">
      <c r="A119" s="3" t="s">
        <v>117</v>
      </c>
      <c r="B119" s="3" t="str">
        <f>VLOOKUP(A119,'2022'!$A$2:$B$219,2,FALSE)</f>
        <v>dôchodky a podobné opakujúce sa požitky (V)</v>
      </c>
      <c r="C119" s="2">
        <v>32</v>
      </c>
      <c r="D119" s="2">
        <v>71380.709999999992</v>
      </c>
    </row>
    <row r="120" spans="1:4" ht="15.75" x14ac:dyDescent="0.25">
      <c r="A120" s="3" t="s">
        <v>118</v>
      </c>
      <c r="B120" s="3" t="str">
        <f>VLOOKUP(A120,'2022'!$A$2:$B$219,2,FALSE)</f>
        <v>výhry a ceny (P)</v>
      </c>
      <c r="C120" s="2">
        <v>862</v>
      </c>
      <c r="D120" s="2">
        <v>1499784.2499999988</v>
      </c>
    </row>
    <row r="121" spans="1:4" ht="15.75" x14ac:dyDescent="0.25">
      <c r="A121" s="3" t="s">
        <v>119</v>
      </c>
      <c r="B121" s="3" t="str">
        <f>VLOOKUP(A121,'2022'!$A$2:$B$219,2,FALSE)</f>
        <v>výhry a ceny (V)</v>
      </c>
      <c r="C121" s="2">
        <v>39</v>
      </c>
      <c r="D121" s="2">
        <v>22581.499999999996</v>
      </c>
    </row>
    <row r="122" spans="1:4" ht="15.75" x14ac:dyDescent="0.25">
      <c r="A122" s="3" t="s">
        <v>120</v>
      </c>
      <c r="B122" s="3" t="str">
        <f>VLOOKUP(A122,'2022'!$A$2:$B$219,2,FALSE)</f>
        <v>príjmy z derivátových operácií (P)</v>
      </c>
      <c r="C122" s="2">
        <v>508</v>
      </c>
      <c r="D122" s="2">
        <v>12570849.480000017</v>
      </c>
    </row>
    <row r="123" spans="1:4" ht="15.75" x14ac:dyDescent="0.25">
      <c r="A123" s="3" t="s">
        <v>121</v>
      </c>
      <c r="B123" s="3" t="str">
        <f>VLOOKUP(A123,'2022'!$A$2:$B$219,2,FALSE)</f>
        <v>príjmy z derivátových operácií (V)</v>
      </c>
      <c r="C123" s="2">
        <v>312</v>
      </c>
      <c r="D123" s="2">
        <v>9010583.0400000047</v>
      </c>
    </row>
    <row r="124" spans="1:4" ht="15.75" x14ac:dyDescent="0.25">
      <c r="A124" s="3" t="s">
        <v>122</v>
      </c>
      <c r="B124" s="3" t="str">
        <f>VLOOKUP(A124,'2022'!$A$2:$B$219,2,FALSE)</f>
        <v>peňažné plnenie a nepeňažné plnenie prijaté pri výkone klinického skúšania (P)</v>
      </c>
      <c r="C124" s="2">
        <v>274</v>
      </c>
      <c r="D124" s="2">
        <v>2131303.2400000007</v>
      </c>
    </row>
    <row r="125" spans="1:4" ht="15.75" x14ac:dyDescent="0.25">
      <c r="A125" s="3" t="s">
        <v>123</v>
      </c>
      <c r="B125" s="3" t="str">
        <f>VLOOKUP(A125,'2022'!$A$2:$B$219,2,FALSE)</f>
        <v>peňažné plnenie a nepeňažné plnenie prijaté pri výkone klinického skúšania (V)</v>
      </c>
      <c r="C125" s="2">
        <v>82</v>
      </c>
      <c r="D125" s="2">
        <v>329910.10000000003</v>
      </c>
    </row>
    <row r="126" spans="1:4" ht="15.75" x14ac:dyDescent="0.25">
      <c r="A126" s="3" t="s">
        <v>124</v>
      </c>
      <c r="B126" s="3" t="str">
        <f>VLOOKUP(A126,'2022'!$A$2:$B$219,2,FALSE)</f>
        <v>náhrada nemajetkovej ujmy, okrem náhrady nemajetkovej ujmy, ktorá bola spôsobená trestným činom (P)</v>
      </c>
      <c r="C126" s="2">
        <v>10</v>
      </c>
      <c r="D126" s="2">
        <v>66365.02</v>
      </c>
    </row>
    <row r="127" spans="1:4" ht="15.75" x14ac:dyDescent="0.25">
      <c r="A127" s="3" t="s">
        <v>125</v>
      </c>
      <c r="B127" s="3" t="str">
        <f>VLOOKUP(A127,'2022'!$A$2:$B$219,2,FALSE)</f>
        <v>náhrada nemajetkovej ujmy, okrem náhrady nemajetkovej ujmy, ktorá bola spôsobená trestným činom (V)</v>
      </c>
      <c r="C127" s="2">
        <v>2</v>
      </c>
      <c r="D127" s="2">
        <v>4595.3900000000003</v>
      </c>
    </row>
    <row r="128" spans="1:4" ht="15.75" x14ac:dyDescent="0.25">
      <c r="A128" s="3" t="s">
        <v>126</v>
      </c>
      <c r="B128" s="3" t="str">
        <f>VLOOKUP(A128,'2022'!$A$2:$B$219,2,FALSE)</f>
        <v>na základe zmluvy o sponzorstve v športe, prijaté športovcom podľa osobitného predpisu (P)</v>
      </c>
      <c r="C128" s="2">
        <v>16</v>
      </c>
      <c r="D128" s="2">
        <v>192772.21000000002</v>
      </c>
    </row>
    <row r="129" spans="1:4" ht="15.75" x14ac:dyDescent="0.25">
      <c r="A129" s="3" t="s">
        <v>127</v>
      </c>
      <c r="B129" s="3" t="str">
        <f>VLOOKUP(A129,'2022'!$A$2:$B$219,2,FALSE)</f>
        <v>na základe zmluvy o sponzorstve v športe, prijaté športovcom podľa osobitného predpisu (V)</v>
      </c>
      <c r="C129" s="2">
        <v>11</v>
      </c>
      <c r="D129" s="2">
        <v>133374.99000000002</v>
      </c>
    </row>
    <row r="130" spans="1:4" ht="15.75" x14ac:dyDescent="0.25">
      <c r="A130" s="3" t="s">
        <v>128</v>
      </c>
      <c r="B130" s="3" t="str">
        <f>VLOOKUP(A130,'2022'!$A$2:$B$219,2,FALSE)</f>
        <v>náhrada za stratu času dobrovoľníka zapísaného v informačnom systéme športu podľa osobitného predpisu (P)</v>
      </c>
      <c r="C130" s="2">
        <v>96</v>
      </c>
      <c r="D130" s="2">
        <v>59406.189999999988</v>
      </c>
    </row>
    <row r="131" spans="1:4" ht="15.75" x14ac:dyDescent="0.25">
      <c r="A131" s="3" t="s">
        <v>129</v>
      </c>
      <c r="B131" s="3" t="str">
        <f>VLOOKUP(A131,'2022'!$A$2:$B$219,2,FALSE)</f>
        <v>náhrada za stratu času dobrovoľníka zapísaného v informačnom systéme športu podľa osobitného predpisu (V)</v>
      </c>
      <c r="C131" s="2">
        <v>15</v>
      </c>
      <c r="D131" s="2">
        <v>6278.79</v>
      </c>
    </row>
    <row r="132" spans="1:4" ht="15.75" x14ac:dyDescent="0.25">
      <c r="A132" s="3" t="s">
        <v>130</v>
      </c>
      <c r="B132" s="3" t="str">
        <f>VLOOKUP(A132,'2022'!$A$2:$B$219,2,FALSE)</f>
        <v>príjmy z prerozdelenia kapitálového fondu z príspevkov (P)</v>
      </c>
      <c r="C132" s="2">
        <v>61</v>
      </c>
      <c r="D132" s="2">
        <v>5825647.2199999997</v>
      </c>
    </row>
    <row r="133" spans="1:4" ht="15.75" x14ac:dyDescent="0.25">
      <c r="A133" s="3" t="s">
        <v>131</v>
      </c>
      <c r="B133" s="3" t="str">
        <f>VLOOKUP(A133,'2022'!$A$2:$B$219,2,FALSE)</f>
        <v>príjmy z prerozdelenia kapitálového fondu z príspevkov (V)</v>
      </c>
      <c r="C133" s="2">
        <v>52</v>
      </c>
      <c r="D133" s="2">
        <v>5780633.46</v>
      </c>
    </row>
    <row r="134" spans="1:4" ht="15.75" x14ac:dyDescent="0.25">
      <c r="A134" s="3" t="s">
        <v>132</v>
      </c>
      <c r="B134" s="3" t="str">
        <f>VLOOKUP(A134,'2022'!$A$2:$B$219,2,FALSE)</f>
        <v>príjmy z predaja virtuálnej meny (P)</v>
      </c>
      <c r="C134" s="2">
        <v>2106</v>
      </c>
      <c r="D134" s="2">
        <v>113367878.12999985</v>
      </c>
    </row>
    <row r="135" spans="1:4" ht="15.75" x14ac:dyDescent="0.25">
      <c r="A135" s="3" t="s">
        <v>133</v>
      </c>
      <c r="B135" s="3" t="str">
        <f>VLOOKUP(A135,'2022'!$A$2:$B$219,2,FALSE)</f>
        <v>príjmy z predaja virtuálnej meny(V)</v>
      </c>
      <c r="C135" s="2">
        <v>1608</v>
      </c>
      <c r="D135" s="2">
        <v>89038290.070000052</v>
      </c>
    </row>
    <row r="136" spans="1:4" ht="15.75" x14ac:dyDescent="0.25">
      <c r="A136" s="3" t="s">
        <v>134</v>
      </c>
      <c r="B136" s="3" t="str">
        <f>VLOOKUP(A136,'2022'!$A$2:$B$219,2,FALSE)</f>
        <v>iné (P)</v>
      </c>
      <c r="C136" s="2">
        <v>3061</v>
      </c>
      <c r="D136" s="2">
        <v>18364512.759999994</v>
      </c>
    </row>
    <row r="137" spans="1:4" ht="15.75" x14ac:dyDescent="0.25">
      <c r="A137" s="3" t="s">
        <v>135</v>
      </c>
      <c r="B137" s="3" t="str">
        <f>VLOOKUP(A137,'2022'!$A$2:$B$219,2,FALSE)</f>
        <v>iné (V)</v>
      </c>
      <c r="C137" s="2">
        <v>795</v>
      </c>
      <c r="D137" s="2">
        <v>9009330.0899999961</v>
      </c>
    </row>
    <row r="138" spans="1:4" ht="15.75" x14ac:dyDescent="0.25">
      <c r="A138" s="3" t="s">
        <v>136</v>
      </c>
      <c r="B138" s="3" t="str">
        <f>VLOOKUP(A138,'2022'!$A$2:$B$219,2,FALSE)</f>
        <v>Kladný rozdiel medzi vyššou hodnotou nepeňažného vkladu započítanou na vklad spoločníka a hodnotou vkladaného majetku (P)</v>
      </c>
      <c r="C138" s="2">
        <v>9</v>
      </c>
      <c r="D138" s="2">
        <v>437022.56999999995</v>
      </c>
    </row>
    <row r="139" spans="1:4" ht="15.75" x14ac:dyDescent="0.25">
      <c r="A139" s="3" t="s">
        <v>137</v>
      </c>
      <c r="B139" s="3" t="str">
        <f>VLOOKUP(A139,'2022'!$A$2:$B$219,2,FALSE)</f>
        <v>Spolu r. 1 až 18</v>
      </c>
      <c r="C139" s="2">
        <v>22525</v>
      </c>
      <c r="D139" s="2">
        <v>1624342360.5499978</v>
      </c>
    </row>
    <row r="140" spans="1:4" ht="15.75" x14ac:dyDescent="0.25">
      <c r="A140" s="3" t="s">
        <v>138</v>
      </c>
      <c r="B140" s="3" t="str">
        <f>VLOOKUP(A140,'2022'!$A$2:$B$219,2,FALSE)</f>
        <v>Spolu r. 1 až 18</v>
      </c>
      <c r="C140" s="2">
        <v>16442</v>
      </c>
      <c r="D140" s="2">
        <v>1487078487.1800017</v>
      </c>
    </row>
    <row r="141" spans="1:4" ht="15.75" x14ac:dyDescent="0.25">
      <c r="A141" s="3" t="s">
        <v>139</v>
      </c>
      <c r="B141" s="3" t="str">
        <f>VLOOKUP(A141,'2022'!$A$2:$B$219,2,FALSE)</f>
        <v>Príjmy z tabuľky č. 3, r. 19, stĺ. 1</v>
      </c>
      <c r="C141" s="2">
        <v>22532</v>
      </c>
      <c r="D141" s="2">
        <v>1624798997.4099982</v>
      </c>
    </row>
    <row r="142" spans="1:4" ht="15.75" x14ac:dyDescent="0.25">
      <c r="A142" s="3" t="s">
        <v>140</v>
      </c>
      <c r="B142" s="3" t="str">
        <f>VLOOKUP(A142,'2022'!$A$2:$B$219,2,FALSE)</f>
        <v>Výdavky z tabuľky č. 3, r. 19, stĺ. 2</v>
      </c>
      <c r="C142" s="2">
        <v>16447</v>
      </c>
      <c r="D142" s="2">
        <v>1487522893.9700017</v>
      </c>
    </row>
    <row r="143" spans="1:4" ht="15.75" x14ac:dyDescent="0.25">
      <c r="A143" s="3" t="s">
        <v>141</v>
      </c>
      <c r="B143" s="3" t="str">
        <f>VLOOKUP(A143,'2022'!$A$2:$B$219,2,FALSE)</f>
        <v>Základ dane (čiastkový základ dane) (r. 69 - r. 70)</v>
      </c>
      <c r="C143" s="2">
        <v>17105</v>
      </c>
      <c r="D143" s="2">
        <v>137386111.2399995</v>
      </c>
    </row>
    <row r="144" spans="1:4" ht="15.75" x14ac:dyDescent="0.25">
      <c r="A144" s="3" t="s">
        <v>142</v>
      </c>
      <c r="B144" s="3" t="str">
        <f>VLOOKUP(A144,'2022'!$A$2:$B$219,2,FALSE)</f>
        <v>Základ dane z príjmov podľa § 5 a § 6 ods. 1 a 2 zákona pred znížením o nezdaniteľnú časť základu dane  (r. 38 + r. 57)</v>
      </c>
      <c r="C144" s="2">
        <v>451384</v>
      </c>
      <c r="D144" s="2">
        <v>4133658322.8292036</v>
      </c>
    </row>
    <row r="145" spans="1:4" ht="15.75" x14ac:dyDescent="0.25">
      <c r="A145" s="3" t="s">
        <v>143</v>
      </c>
      <c r="B145" s="3" t="str">
        <f>VLOOKUP(A145,'2022'!$A$2:$B$219,2,FALSE)</f>
        <v>ods. 2 - na daňovníka vypočítaná zo sumy v r. 72</v>
      </c>
      <c r="C145" s="2">
        <v>414276</v>
      </c>
      <c r="D145" s="2">
        <v>1817071086.8354435</v>
      </c>
    </row>
    <row r="146" spans="1:4" ht="15.75" x14ac:dyDescent="0.25">
      <c r="A146" s="3" t="s">
        <v>144</v>
      </c>
      <c r="B146" s="3" t="str">
        <f>VLOOKUP(A146,'2022'!$A$2:$B$219,2,FALSE)</f>
        <v>ods. 3 - na manželku (manžela) vypočítaná zo sumy v r. 72</v>
      </c>
      <c r="C146" s="2">
        <v>15295</v>
      </c>
      <c r="D146" s="2">
        <v>48993837.610001996</v>
      </c>
    </row>
    <row r="147" spans="1:4" ht="15.75" x14ac:dyDescent="0.25">
      <c r="A147" s="3" t="s">
        <v>145</v>
      </c>
      <c r="B147" s="3" t="str">
        <f>VLOOKUP(A147,'2022'!$A$2:$B$219,2,FALSE)</f>
        <v>ods. 8 - na preukázateľne zaplatené príspevky na doplnkové dôchodkové sporenie maximálne vo výške 180 eur</v>
      </c>
      <c r="C147" s="2">
        <v>25157</v>
      </c>
      <c r="D147" s="2">
        <v>3811143.6600000057</v>
      </c>
    </row>
    <row r="148" spans="1:4" ht="15.75" x14ac:dyDescent="0.25">
      <c r="A148" s="3" t="s">
        <v>146</v>
      </c>
      <c r="B148" s="3" t="str">
        <f>VLOOKUP(A148,'2022'!$A$2:$B$219,2,FALSE)</f>
        <v>Spolu (r. 73 + r. 74 + r.75 ) maximálne do výšky základu dane v r. 72</v>
      </c>
      <c r="C148" s="2">
        <v>417661</v>
      </c>
      <c r="D148" s="2">
        <v>1461652342.0302937</v>
      </c>
    </row>
    <row r="149" spans="1:4" ht="15.75" x14ac:dyDescent="0.25">
      <c r="A149" s="3" t="s">
        <v>147</v>
      </c>
      <c r="B149" s="3" t="str">
        <f>VLOOKUP(A149,'2022'!$A$2:$B$219,2,FALSE)</f>
        <v>Základ dane z príjmov podľa § 5 po znížení o nezdaniteľnú časť (r. 38 - r. 77, ak je rozdiel r. 38 a r. 77 záporný, uvádza sa v r. 78 nula)</v>
      </c>
      <c r="C149" s="2">
        <v>119256</v>
      </c>
      <c r="D149" s="2">
        <v>1812840086.2099459</v>
      </c>
    </row>
    <row r="150" spans="1:4" ht="15.75" x14ac:dyDescent="0.25">
      <c r="A150" s="3" t="s">
        <v>148</v>
      </c>
      <c r="B150" s="3" t="str">
        <f>VLOOKUP(A150,'2022'!$A$2:$B$219,2,FALSE)</f>
        <v>Suma príspevkov alebo ich častí, o ktorú sa zvyšuje základ dane z príjmov podľa § 11 ods. 11 a § 52zza ods. 2 zákona</v>
      </c>
      <c r="C150" s="2">
        <v>45</v>
      </c>
      <c r="D150" s="2">
        <v>56962.919999999991</v>
      </c>
    </row>
    <row r="151" spans="1:4" ht="15.75" x14ac:dyDescent="0.25">
      <c r="A151" s="3" t="s">
        <v>149</v>
      </c>
      <c r="B151" s="3" t="str">
        <f>VLOOKUP(A151,'2022'!$A$2:$B$219,2,FALSE)</f>
        <v>Základ dane zistený podľa § 4 ods. 1 písm. a) zákona (r. 78 + r. 65 + r. 71 + r. 79)</v>
      </c>
      <c r="C151" s="2">
        <v>149937</v>
      </c>
      <c r="D151" s="2">
        <v>2193192909.4899302</v>
      </c>
    </row>
    <row r="152" spans="1:4" ht="15.75" x14ac:dyDescent="0.25">
      <c r="A152" s="3" t="s">
        <v>150</v>
      </c>
      <c r="B152" s="3" t="str">
        <f>VLOOKUP(A152,'2022'!$A$2:$B$219,2,FALSE)</f>
        <v>Daň zo základu dane zisteného podľa § 4 ods.1 písm. a) zákona uvedeného v riadku 80</v>
      </c>
      <c r="C152" s="2">
        <v>149909</v>
      </c>
      <c r="D152" s="2">
        <v>445650376.1999923</v>
      </c>
    </row>
    <row r="153" spans="1:4" ht="15.75" x14ac:dyDescent="0.25">
      <c r="A153" s="3" t="s">
        <v>151</v>
      </c>
      <c r="B153" s="3" t="str">
        <f>VLOOKUP(A153,'2022'!$A$2:$B$219,2,FALSE)</f>
        <v>Úhrn vyňatých príjmov podľa § 5, § 6 ods. 3 a 4 a § 8 zákona [základov dane (+)]</v>
      </c>
      <c r="C153" s="2">
        <v>9043</v>
      </c>
      <c r="D153" s="2">
        <v>216798425.49999994</v>
      </c>
    </row>
    <row r="154" spans="1:4" ht="15.75" x14ac:dyDescent="0.25">
      <c r="A154" s="3" t="s">
        <v>152</v>
      </c>
      <c r="B154" s="3" t="str">
        <f>VLOOKUP(A154,'2022'!$A$2:$B$219,2,FALSE)</f>
        <v>Základ dane znížený o úhrn vyňatých príjmov (r. 80 - r. 82) (ak je rozdiel r. 80 a r. 82 záporný, uvádza sa v r.83 nula)</v>
      </c>
      <c r="C154" s="2">
        <v>2686</v>
      </c>
      <c r="D154" s="2">
        <v>81180432.880000025</v>
      </c>
    </row>
    <row r="155" spans="1:4" ht="15.75" x14ac:dyDescent="0.25">
      <c r="A155" s="3" t="s">
        <v>153</v>
      </c>
      <c r="B155" s="3" t="str">
        <f>VLOOKUP(A155,'2022'!$A$2:$B$219,2,FALSE)</f>
        <v>Daň zo základu dane zisteného podľa § 4 ods. 1 písm. a) zákona po vyňatí príjmov zo zdrojov v zahraničí uvedeného v riadku 83</v>
      </c>
      <c r="C155" s="2">
        <v>2733</v>
      </c>
      <c r="D155" s="2">
        <v>18759801.699999969</v>
      </c>
    </row>
    <row r="156" spans="1:4" ht="15.75" x14ac:dyDescent="0.25">
      <c r="A156" s="3" t="s">
        <v>154</v>
      </c>
      <c r="B156" s="3" t="str">
        <f>VLOOKUP(A156,'2022'!$A$2:$B$219,2,FALSE)</f>
        <v>Úhrn príjmov (základov dane) podľa § 5, § 6 ods. 3 a 4 a § 8 zákona zo zdrojov v zahraničí</v>
      </c>
      <c r="C156" s="2">
        <v>1046</v>
      </c>
      <c r="D156" s="2">
        <v>14017959.72000003</v>
      </c>
    </row>
    <row r="157" spans="1:4" ht="15.75" x14ac:dyDescent="0.25">
      <c r="A157" s="3" t="s">
        <v>155</v>
      </c>
      <c r="B157" s="3" t="str">
        <f>VLOOKUP(A157,'2022'!$A$2:$B$219,2,FALSE)</f>
        <v>Daň zaplatená v zahraničí z príjmov z r. 85 - uvádza sa suma zaplatenej dane podľa zmluvy o zamedzení dvojitého zdanenia</v>
      </c>
      <c r="C157" s="2">
        <v>746</v>
      </c>
      <c r="D157" s="2">
        <v>2496387.1699999985</v>
      </c>
    </row>
    <row r="158" spans="1:4" ht="15.75" x14ac:dyDescent="0.25">
      <c r="A158" s="3" t="s">
        <v>156</v>
      </c>
      <c r="B158" s="3" t="str">
        <f>VLOOKUP(A158,'2022'!$A$2:$B$219,2,FALSE)</f>
        <v>Z dane zaplatenej v zahraničí možno započítať [(r. 84 alebo r. 81) x r. 87] : 100</v>
      </c>
      <c r="C158" s="2">
        <v>571</v>
      </c>
      <c r="D158" s="2">
        <v>1873321.26</v>
      </c>
    </row>
    <row r="159" spans="1:4" ht="15.75" x14ac:dyDescent="0.25">
      <c r="A159" s="3" t="s">
        <v>157</v>
      </c>
      <c r="B159" s="3" t="str">
        <f>VLOOKUP(A159,'2022'!$A$2:$B$219,2,FALSE)</f>
        <v>Daň uznaná na zápočet (r. 88 maximálne do sumy v r. 86)</v>
      </c>
      <c r="C159" s="2">
        <v>558</v>
      </c>
      <c r="D159" s="2">
        <v>1552144.17</v>
      </c>
    </row>
    <row r="160" spans="1:4" ht="15.75" x14ac:dyDescent="0.25">
      <c r="A160" s="3" t="s">
        <v>158</v>
      </c>
      <c r="B160" s="3" t="str">
        <f>VLOOKUP(A160,'2022'!$A$2:$B$219,2,FALSE)</f>
        <v>Daň zo základu dane zisteného podľa § 4 ods 1. písm. a) zákona po vyňatí a zápočte (daňová povinnosť) (r. 84 alebo r. 81) alebo (r. 84 - r. 89 alebo r. 81 - r. 89)</v>
      </c>
      <c r="C160" s="2">
        <v>144591</v>
      </c>
      <c r="D160" s="2">
        <v>401527471.74999189</v>
      </c>
    </row>
    <row r="161" spans="1:4" ht="15.75" x14ac:dyDescent="0.25">
      <c r="A161" s="3" t="s">
        <v>159</v>
      </c>
      <c r="B161" s="3" t="str">
        <f>VLOOKUP(A161,'2022'!$A$2:$B$219,2,FALSE)</f>
        <v>Zostatok nezdaniteľnej časti základu dane z r. 77 (ak r. 78 = 0, potom r. 77 - r. 38, inak 0)</v>
      </c>
      <c r="C161" s="2">
        <v>300299</v>
      </c>
      <c r="D161" s="2">
        <v>938948573.81811666</v>
      </c>
    </row>
    <row r="162" spans="1:4" ht="15.75" x14ac:dyDescent="0.25">
      <c r="A162" s="3" t="s">
        <v>160</v>
      </c>
      <c r="B162" s="3" t="str">
        <f>VLOOKUP(A162,'2022'!$A$2:$B$219,2,FALSE)</f>
        <v>Základ dane z príjmov podľa § 6 ods. 1 a 2 zákona po znížení o nezdaniteľnú časť (r. 57 - r. 91)</v>
      </c>
      <c r="C162" s="2">
        <v>193284</v>
      </c>
      <c r="D162" s="2">
        <v>859367174.70020032</v>
      </c>
    </row>
    <row r="163" spans="1:4" ht="15.75" x14ac:dyDescent="0.25">
      <c r="A163" s="3" t="s">
        <v>161</v>
      </c>
      <c r="B163" s="3" t="str">
        <f>VLOOKUP(A163,'2022'!$A$2:$B$219,2,FALSE)</f>
        <v>Suma príspevkov alebo ich častí, o ktorú sa zvyšuje základ dane z príjmov podľa § 11 ods. 11 a § 52zza ods. 2 zákona</v>
      </c>
      <c r="C163" s="2">
        <v>35</v>
      </c>
      <c r="D163" s="2">
        <v>14146.960000000001</v>
      </c>
    </row>
    <row r="164" spans="1:4" ht="15.75" x14ac:dyDescent="0.25">
      <c r="A164" s="3" t="s">
        <v>162</v>
      </c>
      <c r="B164" s="3" t="str">
        <f>VLOOKUP(A164,'2022'!$A$2:$B$219,2,FALSE)</f>
        <v>Základ dane zistený podľa § 4 ods. 1 písm. b) zákona (r. 92 + r. 93)</v>
      </c>
      <c r="C164" s="2">
        <v>193292</v>
      </c>
      <c r="D164" s="2">
        <v>859370051.71019995</v>
      </c>
    </row>
    <row r="165" spans="1:4" ht="15.75" x14ac:dyDescent="0.25">
      <c r="A165" s="3" t="s">
        <v>163</v>
      </c>
      <c r="B165" s="3" t="str">
        <f>VLOOKUP(A165,'2022'!$A$2:$B$219,2,FALSE)</f>
        <v>Zdaniteľné príjmy (výnosy) z podnikania a z inej samostatnej zárobkovej činnosti podľa § 6 ods. 1 a 2 zákona</v>
      </c>
      <c r="C165" s="2">
        <v>403417</v>
      </c>
      <c r="D165" s="2">
        <v>12025677416.949961</v>
      </c>
    </row>
    <row r="166" spans="1:4" ht="15.75" x14ac:dyDescent="0.25">
      <c r="A166" s="3" t="s">
        <v>164</v>
      </c>
      <c r="B166" s="3" t="str">
        <f>VLOOKUP(A166,'2022'!$A$2:$B$219,2,FALSE)</f>
        <v>Daň zo základu dane zisteného podľa § 4 ods.1 písm. b) zákona uvedeného v riadku 94</v>
      </c>
      <c r="C166" s="2">
        <v>193268</v>
      </c>
      <c r="D166" s="2">
        <v>149797902.59998465</v>
      </c>
    </row>
    <row r="167" spans="1:4" ht="15.75" x14ac:dyDescent="0.25">
      <c r="A167" s="3" t="s">
        <v>165</v>
      </c>
      <c r="B167" s="3" t="str">
        <f>VLOOKUP(A167,'2022'!$A$2:$B$219,2,FALSE)</f>
        <v>Úhrn vyňatých príjmov podľa § 6 ods. 1 a 2 zákona [základov dane (+) a daňových strát</v>
      </c>
      <c r="C167" s="2">
        <v>2201</v>
      </c>
      <c r="D167" s="2">
        <v>16564971.020000018</v>
      </c>
    </row>
    <row r="168" spans="1:4" ht="15.75" x14ac:dyDescent="0.25">
      <c r="A168" s="3" t="s">
        <v>166</v>
      </c>
      <c r="B168" s="3" t="str">
        <f>VLOOKUP(A168,'2022'!$A$2:$B$219,2,FALSE)</f>
        <v>Základ dane znížený/zvýšený o úhrn vyňatých príjmov (r. 94 - r. 97) (ak je rozdiel r. 94 a 97 záporný, uvádza sa v r. 98 nula</v>
      </c>
      <c r="C168" s="2">
        <v>156</v>
      </c>
      <c r="D168" s="2">
        <v>656004.50999999885</v>
      </c>
    </row>
    <row r="169" spans="1:4" ht="15.75" x14ac:dyDescent="0.25">
      <c r="A169" s="3" t="s">
        <v>167</v>
      </c>
      <c r="B169" s="3" t="str">
        <f>VLOOKUP(A169,'2022'!$A$2:$B$219,2,FALSE)</f>
        <v>Daň zo základu dane zisteného podľa § 4 ods. 1 písm. b) zákona po vyňatí príjmov zo zdrojov v zahraničí uvedeného v riadku 98</v>
      </c>
      <c r="C169" s="2">
        <v>189</v>
      </c>
      <c r="D169" s="2">
        <v>143613.13999999998</v>
      </c>
    </row>
    <row r="170" spans="1:4" ht="15.75" x14ac:dyDescent="0.25">
      <c r="A170" s="3" t="s">
        <v>168</v>
      </c>
      <c r="B170" s="3" t="str">
        <f>VLOOKUP(A170,'2022'!$A$2:$B$219,2,FALSE)</f>
        <v>Úhrn príjmov (základov dane) podľa § 6 ods. 1 a 2 zákona zo zdrojov v zahraničí</v>
      </c>
      <c r="C170" s="2">
        <v>12403</v>
      </c>
      <c r="D170" s="2">
        <v>43457156.640000187</v>
      </c>
    </row>
    <row r="171" spans="1:4" ht="15.75" x14ac:dyDescent="0.25">
      <c r="A171" s="3" t="s">
        <v>169</v>
      </c>
      <c r="B171" s="3" t="str">
        <f>VLOOKUP(A171,'2022'!$A$2:$B$219,2,FALSE)</f>
        <v>Daň zaplatená v zahraničí z príjmov z r. 100 - uvádza sa suma zaplatenej dane podľa zmluvy o zamedzení dvojitého zdanenia</v>
      </c>
      <c r="C171" s="2">
        <v>721</v>
      </c>
      <c r="D171" s="2">
        <v>1848540.350000002</v>
      </c>
    </row>
    <row r="172" spans="1:4" ht="15.75" x14ac:dyDescent="0.25">
      <c r="A172" s="3" t="s">
        <v>170</v>
      </c>
      <c r="B172" s="3" t="str">
        <f>VLOOKUP(A172,'2022'!$A$2:$B$219,2,FALSE)</f>
        <v>Z dane zaplatenej v zahraničí možno započítať [(r. 99 alebo r. 96) x r. 102] : 100</v>
      </c>
      <c r="C172" s="2">
        <v>1118</v>
      </c>
      <c r="D172" s="2">
        <v>1698796.0599999998</v>
      </c>
    </row>
    <row r="173" spans="1:4" ht="15.75" x14ac:dyDescent="0.25">
      <c r="A173" s="3" t="s">
        <v>171</v>
      </c>
      <c r="B173" s="3" t="str">
        <f>VLOOKUP(A173,'2022'!$A$2:$B$219,2,FALSE)</f>
        <v>Daň uznaná na zápočet (r. 103 maximálne do sumy v r. 101)</v>
      </c>
      <c r="C173" s="2">
        <v>585</v>
      </c>
      <c r="D173" s="2">
        <v>1273367.3100000012</v>
      </c>
    </row>
    <row r="174" spans="1:4" ht="15.75" x14ac:dyDescent="0.25">
      <c r="A174" s="3" t="s">
        <v>172</v>
      </c>
      <c r="B174" s="3" t="str">
        <f>VLOOKUP(A174,'2022'!$A$2:$B$219,2,FALSE)</f>
        <v>Daň zo základu dane zisteného podľa § 4 ods 1. písm. b) zákona po vyňatí a zápočte (daňová povinnosť) (r. 99 alebo r. 96) alebo (r. 99 - r. 104 alebo r. 96 - r. 104)</v>
      </c>
      <c r="C174" s="2">
        <v>191592</v>
      </c>
      <c r="D174" s="2">
        <v>146623259.72998452</v>
      </c>
    </row>
    <row r="175" spans="1:4" ht="15.75" x14ac:dyDescent="0.25">
      <c r="A175" s="3" t="s">
        <v>173</v>
      </c>
      <c r="B175" s="3" t="str">
        <f>VLOOKUP(A175,'2022'!$A$2:$B$219,2,FALSE)</f>
        <v>Daň (19 %) z osobitného základu dane z príjmov podľa § 7 zákona uvedeného v r. 68</v>
      </c>
      <c r="C175" s="2">
        <v>7117</v>
      </c>
      <c r="D175" s="2">
        <v>8672253.2999999933</v>
      </c>
    </row>
    <row r="176" spans="1:4" ht="15.75" x14ac:dyDescent="0.25">
      <c r="A176" s="3" t="s">
        <v>174</v>
      </c>
      <c r="B176" s="3" t="str">
        <f>VLOOKUP(A176,'2022'!$A$2:$B$219,2,FALSE)</f>
        <v>Úhrn vyňatých príjmov (základov dane) podľa § 7 zákona</v>
      </c>
      <c r="C176" s="2">
        <v>73</v>
      </c>
      <c r="D176" s="2">
        <v>642274.33000000007</v>
      </c>
    </row>
    <row r="177" spans="1:4" ht="15.75" x14ac:dyDescent="0.25">
      <c r="A177" s="3" t="s">
        <v>175</v>
      </c>
      <c r="B177" s="3" t="str">
        <f>VLOOKUP(A177,'2022'!$A$2:$B$219,2,FALSE)</f>
        <v>Základ dane znížený/zvýšený o úhrn vyňatých príjmov (r. 68 - r. 107) (ak je rozdiel r. 68 a r. 107 záporný, uvádza sa v r. 108 nula)</v>
      </c>
      <c r="C177" s="2">
        <v>22</v>
      </c>
      <c r="D177" s="2">
        <v>294904.4200000001</v>
      </c>
    </row>
    <row r="178" spans="1:4" ht="15.75" x14ac:dyDescent="0.25">
      <c r="A178" s="3" t="s">
        <v>176</v>
      </c>
      <c r="B178" s="3" t="str">
        <f>VLOOKUP(A178,'2022'!$A$2:$B$219,2,FALSE)</f>
        <v>Daň z osobitného základu dane podľa § 7 zákona po vyňatí príjmov zo zdrojov v zahraničí zo základu dane uvedeného v riadku 108</v>
      </c>
      <c r="C178" s="2">
        <v>33</v>
      </c>
      <c r="D178" s="2">
        <v>49988.939999999988</v>
      </c>
    </row>
    <row r="179" spans="1:4" ht="15.75" x14ac:dyDescent="0.25">
      <c r="A179" s="3" t="s">
        <v>177</v>
      </c>
      <c r="B179" s="3" t="str">
        <f>VLOOKUP(A179,'2022'!$A$2:$B$219,2,FALSE)</f>
        <v>Úhrn príjmov (základov dane) podľa § 7 zákona zo zdrojov v zahraničí</v>
      </c>
      <c r="C179" s="2">
        <v>285</v>
      </c>
      <c r="D179" s="2">
        <v>3752156.4599999976</v>
      </c>
    </row>
    <row r="180" spans="1:4" ht="15.75" x14ac:dyDescent="0.25">
      <c r="A180" s="3" t="s">
        <v>178</v>
      </c>
      <c r="B180" s="3" t="str">
        <f>VLOOKUP(A180,'2022'!$A$2:$B$219,2,FALSE)</f>
        <v>Daň zaplatená v zahraničí z príjmov uvedených v r. 110 - uvádza sa suma zaplatenej dane podľa zmluvy o zamedzení dvojitého zdanenia</v>
      </c>
      <c r="C180" s="2">
        <v>244</v>
      </c>
      <c r="D180" s="2">
        <v>221463.08999999994</v>
      </c>
    </row>
    <row r="181" spans="1:4" ht="15.75" x14ac:dyDescent="0.25">
      <c r="A181" s="3" t="s">
        <v>179</v>
      </c>
      <c r="B181" s="3" t="str">
        <f>VLOOKUP(A181,'2022'!$A$2:$B$219,2,FALSE)</f>
        <v>Z dane zaplatenej v zahraničí možno započítať [(r. 109 alebo r. 106) x r. 112] : 100</v>
      </c>
      <c r="C181" s="2">
        <v>243</v>
      </c>
      <c r="D181" s="2">
        <v>661266.51000000024</v>
      </c>
    </row>
    <row r="182" spans="1:4" ht="15.75" x14ac:dyDescent="0.25">
      <c r="A182" s="3" t="s">
        <v>180</v>
      </c>
      <c r="B182" s="3" t="str">
        <f>VLOOKUP(A182,'2022'!$A$2:$B$219,2,FALSE)</f>
        <v>Daň uznaná na zápočet (r. 113 maximálne do sumy v r. 111)</v>
      </c>
      <c r="C182" s="2">
        <v>241</v>
      </c>
      <c r="D182" s="2">
        <v>203838.75999999992</v>
      </c>
    </row>
    <row r="183" spans="1:4" ht="15.75" x14ac:dyDescent="0.25">
      <c r="A183" s="3" t="s">
        <v>181</v>
      </c>
      <c r="B183" s="3" t="str">
        <f>VLOOKUP(A183,'2022'!$A$2:$B$219,2,FALSE)</f>
        <v>Daň z osobitného základu dane podľa § 7 zákona po vyňatí a zápočte (r. 109 alebo r. 106) alebo
(r. 109 - r. 114 alebo r. 106 - r. 114)</v>
      </c>
      <c r="C183" s="2">
        <v>7037</v>
      </c>
      <c r="D183" s="2">
        <v>8378532.379999999</v>
      </c>
    </row>
    <row r="184" spans="1:4" ht="15.75" x14ac:dyDescent="0.25">
      <c r="A184" s="3" t="s">
        <v>182</v>
      </c>
      <c r="B184" s="6" t="s">
        <v>640</v>
      </c>
      <c r="C184" s="2">
        <v>275376</v>
      </c>
      <c r="D184" s="2">
        <v>562966199.01997316</v>
      </c>
    </row>
    <row r="185" spans="1:4" ht="15.75" x14ac:dyDescent="0.25">
      <c r="A185" s="3" t="s">
        <v>183</v>
      </c>
      <c r="B185" s="3" t="str">
        <f>VLOOKUP(A185,'2022'!$A$2:$B$219,2,FALSE)</f>
        <v>Nárok na daňový bonus podľa zákona (na jedno dieťa alebo úhrn na viac vyživovaných detí)</v>
      </c>
      <c r="C185" s="2">
        <v>125268</v>
      </c>
      <c r="D185" s="2">
        <v>87329229.090088487</v>
      </c>
    </row>
    <row r="186" spans="1:4" ht="15.75" x14ac:dyDescent="0.25">
      <c r="A186" s="3" t="s">
        <v>186</v>
      </c>
      <c r="B186" s="3" t="str">
        <f>VLOOKUP(A186,'2022'!$A$2:$B$219,2,FALSE)</f>
        <v>Daň (daňová povinnosť) znížená o daňový bonus podľa zákona (r. 116 - r. 117)</v>
      </c>
      <c r="C186" s="2">
        <v>245695</v>
      </c>
      <c r="D186" s="2">
        <v>525405276.43002707</v>
      </c>
    </row>
    <row r="187" spans="1:4" ht="15.75" x14ac:dyDescent="0.25">
      <c r="A187" s="3" t="s">
        <v>187</v>
      </c>
      <c r="B187" s="3" t="str">
        <f>VLOOKUP(A187,'2022'!$A$2:$B$219,2,FALSE)</f>
        <v>Suma daňového bonusu podľa zákona priznaného a vyplateného zamestnávateľom</v>
      </c>
      <c r="C187" s="2">
        <v>27484</v>
      </c>
      <c r="D187" s="2">
        <v>15461276.039999209</v>
      </c>
    </row>
    <row r="188" spans="1:4" ht="15.75" x14ac:dyDescent="0.25">
      <c r="A188" s="3" t="s">
        <v>188</v>
      </c>
      <c r="B188" s="3" t="str">
        <f>VLOOKUP(A188,'2022'!$A$2:$B$219,2,FALSE)</f>
        <v>Rozdiel riadkov r. 117 - r. 119 &gt; 0</v>
      </c>
      <c r="C188" s="2">
        <v>106271</v>
      </c>
      <c r="D188" s="2">
        <v>71956145.020062417</v>
      </c>
    </row>
    <row r="189" spans="1:4" ht="15.75" x14ac:dyDescent="0.25">
      <c r="A189" s="3" t="s">
        <v>189</v>
      </c>
      <c r="B189" s="3" t="str">
        <f>VLOOKUP(A189,'2022'!$A$2:$B$219,2,FALSE)</f>
        <v>Suma daňového bonusu podľa zákona na poukázanie správcom dane r. 120 - r. 116 &gt;0</v>
      </c>
      <c r="C189" s="2">
        <v>74385</v>
      </c>
      <c r="D189" s="2">
        <v>48615647.81002181</v>
      </c>
    </row>
    <row r="190" spans="1:4" ht="15.75" x14ac:dyDescent="0.25">
      <c r="A190" s="3" t="s">
        <v>190</v>
      </c>
      <c r="B190" s="3" t="str">
        <f>VLOOKUP(A190,'2022'!$A$2:$B$219,2,FALSE)</f>
        <v>Zamestnávateľom nesprávne vyplatený daňový bonus podľa zákona r. 119 - r. 117 &gt; 0</v>
      </c>
      <c r="C190" s="2">
        <v>570</v>
      </c>
      <c r="D190" s="2">
        <v>90106.330000000351</v>
      </c>
    </row>
    <row r="191" spans="1:4" ht="15.75" x14ac:dyDescent="0.25">
      <c r="A191" s="3" t="s">
        <v>191</v>
      </c>
      <c r="B191" s="3" t="str">
        <f>VLOOKUP(A191,'2022'!$A$2:$B$219,2,FALSE)</f>
        <v>Nárok na daňový bonus na zaplatené úroky podľa § 33a zákona</v>
      </c>
      <c r="C191" s="2">
        <v>4509</v>
      </c>
      <c r="D191" s="2">
        <v>1029401.5599999999</v>
      </c>
    </row>
    <row r="192" spans="1:4" ht="15.75" x14ac:dyDescent="0.25">
      <c r="A192" s="3" t="s">
        <v>192</v>
      </c>
      <c r="B192" s="3" t="str">
        <f>VLOOKUP(A192,'2022'!$A$2:$B$219,2,FALSE)</f>
        <v>Daň (daňová povinnosť) znížená o daňový bonus podľa zákona a o daňový bonus na zaplatené úroky podľa § 33a zákona (r. 118 - r. 123)</v>
      </c>
      <c r="C192" s="2">
        <v>245319</v>
      </c>
      <c r="D192" s="2">
        <v>524755616.23002499</v>
      </c>
    </row>
    <row r="193" spans="1:4" ht="15.75" x14ac:dyDescent="0.25">
      <c r="A193" s="3" t="s">
        <v>193</v>
      </c>
      <c r="B193" s="3" t="str">
        <f>VLOOKUP(A193,'2022'!$A$2:$B$219,2,FALSE)</f>
        <v>Suma daňového bonusu na zaplatené úroky podľa § 33a zákona priznaného a vyplateného zamestnávateľom</v>
      </c>
      <c r="C193" s="2">
        <v>103</v>
      </c>
      <c r="D193" s="2">
        <v>45061.359999999971</v>
      </c>
    </row>
    <row r="194" spans="1:4" ht="15.75" x14ac:dyDescent="0.25">
      <c r="A194" s="3" t="s">
        <v>194</v>
      </c>
      <c r="B194" s="3" t="str">
        <f>VLOOKUP(A194,'2022'!$A$2:$B$219,2,FALSE)</f>
        <v>Rozdiel r. 123 - r. 125 &gt; 0</v>
      </c>
      <c r="C194" s="2">
        <v>4490</v>
      </c>
      <c r="D194" s="2">
        <v>1025529.3699999999</v>
      </c>
    </row>
    <row r="195" spans="1:4" ht="15.75" x14ac:dyDescent="0.25">
      <c r="A195" s="3" t="s">
        <v>195</v>
      </c>
      <c r="B195" s="3" t="str">
        <f>VLOOKUP(A195,'2022'!$A$2:$B$219,2,FALSE)</f>
        <v>Suma daňového bonusu na zaplatené úroky podľa § 33a zákona na poukázanie správcom dane r. 126 - r. 118 &gt; 0</v>
      </c>
      <c r="C195" s="2">
        <v>1760</v>
      </c>
      <c r="D195" s="2">
        <v>393816.26000000053</v>
      </c>
    </row>
    <row r="196" spans="1:4" ht="15.75" x14ac:dyDescent="0.25">
      <c r="A196" s="3" t="s">
        <v>196</v>
      </c>
      <c r="B196" s="3" t="str">
        <f>VLOOKUP(A196,'2022'!$A$2:$B$219,2,FALSE)</f>
        <v>Suma zamestnaneckej prémie nesprávne vyplatenej zamestnávateľom alebo správcom dane</v>
      </c>
      <c r="C196" s="2">
        <v>3</v>
      </c>
      <c r="D196" s="2">
        <v>931.1099999999999</v>
      </c>
    </row>
    <row r="197" spans="1:4" ht="15.75" x14ac:dyDescent="0.25">
      <c r="A197" s="3" t="s">
        <v>197</v>
      </c>
      <c r="B197" s="3" t="str">
        <f>VLOOKUP(A197,'2022'!$A$2:$B$219,2,FALSE)</f>
        <v>Suma preddavku vybraná podľa § 43 zákona</v>
      </c>
      <c r="C197" s="2">
        <v>486</v>
      </c>
      <c r="D197" s="2">
        <v>1148401.4600000004</v>
      </c>
    </row>
    <row r="198" spans="1:4" ht="15.75" x14ac:dyDescent="0.25">
      <c r="A198" s="3" t="s">
        <v>198</v>
      </c>
      <c r="B198" s="3" t="str">
        <f>VLOOKUP(A198,'2022'!$A$2:$B$219,2,FALSE)</f>
        <v>suma preddavku vybraná pri vyplatení (vrátení) podielového listu obstaraného do 31. decembra 2003
podľa § 43 ods. 10 zákona (z príjmov uvedených v r. 12 tabuľky č. 2)</v>
      </c>
      <c r="C198" s="2">
        <v>9</v>
      </c>
      <c r="D198" s="2">
        <v>24665.930000000004</v>
      </c>
    </row>
    <row r="199" spans="1:4" ht="15.75" x14ac:dyDescent="0.25">
      <c r="A199" s="3" t="s">
        <v>199</v>
      </c>
      <c r="B199" s="3" t="str">
        <f>VLOOKUP(A199,'2022'!$A$2:$B$219,2,FALSE)</f>
        <v>§ 35 zákona - z príjmov zo závislej činnosti</v>
      </c>
      <c r="C199" s="2">
        <v>150780</v>
      </c>
      <c r="D199" s="2">
        <v>342959226.76999801</v>
      </c>
    </row>
    <row r="200" spans="1:4" ht="15.75" x14ac:dyDescent="0.25">
      <c r="A200" s="3" t="s">
        <v>200</v>
      </c>
      <c r="B200" s="3" t="str">
        <f>VLOOKUP(A200,'2022'!$A$2:$B$219,2,FALSE)</f>
        <v>§ 44 zákona - na zabezpečenie dane</v>
      </c>
      <c r="C200" s="2">
        <v>128</v>
      </c>
      <c r="D200" s="2">
        <v>305837.40999999997</v>
      </c>
    </row>
    <row r="201" spans="1:4" ht="15.75" x14ac:dyDescent="0.25">
      <c r="A201" s="3" t="s">
        <v>201</v>
      </c>
      <c r="B201" s="3" t="str">
        <f>VLOOKUP(A201,'2022'!$A$2:$B$219,2,FALSE)</f>
        <v>Zaplatené preddavky na daň podľa § 34 zákona</v>
      </c>
      <c r="C201" s="2">
        <v>4978</v>
      </c>
      <c r="D201" s="2">
        <v>33576683.779999986</v>
      </c>
    </row>
    <row r="202" spans="1:4" ht="15.75" x14ac:dyDescent="0.25">
      <c r="A202" s="3" t="s">
        <v>202</v>
      </c>
      <c r="B202" s="3" t="str">
        <f>VLOOKUP(A202,'2022'!$A$2:$B$219,2,FALSE)</f>
        <v>Zaplatené preddavky na daň podľa § 35 ods. 10 a 11 zákona</v>
      </c>
      <c r="C202" s="2">
        <v>59</v>
      </c>
      <c r="D202" s="2">
        <v>381317.96</v>
      </c>
    </row>
    <row r="203" spans="1:4" ht="15.75" x14ac:dyDescent="0.25">
      <c r="A203" s="3" t="s">
        <v>203</v>
      </c>
      <c r="B203" s="3" t="str">
        <f>VLOOKUP(A203,'2022'!$A$2:$B$219,2,FALSE)</f>
        <v>Daň na úhradu vrátane zamestnávateľom nesprávne vyplateného daňového bonusu podľa zákona</v>
      </c>
      <c r="C203" s="2">
        <v>193603</v>
      </c>
      <c r="D203" s="2">
        <v>190524019.83998609</v>
      </c>
    </row>
    <row r="204" spans="1:4" ht="15.75" x14ac:dyDescent="0.25">
      <c r="A204" s="3" t="s">
        <v>204</v>
      </c>
      <c r="B204" s="3" t="str">
        <f>VLOOKUP(A204,'2022'!$A$2:$B$219,2,FALSE)</f>
        <v xml:space="preserve">Daňový preplatok znížený o zamestnávateľom nesprávne vyplatený daňový bonus podľa zákona </v>
      </c>
      <c r="C204" s="2">
        <v>74408</v>
      </c>
      <c r="D204" s="2">
        <v>29797949.680001207</v>
      </c>
    </row>
    <row r="205" spans="1:4" ht="15.75" x14ac:dyDescent="0.25">
      <c r="A205" s="3" t="s">
        <v>205</v>
      </c>
      <c r="B205" s="3" t="str">
        <f>VLOOKUP(A205,'2022'!$A$2:$B$219,2,FALSE)</f>
        <v>Daň (daňová povinnosť) z r. 116 daňového priznania alebo r. 56 daňového priznania typ A alebo r. 06 ročného zúčtovania preddavkov na daň z príjmov zo závislej činnosti</v>
      </c>
      <c r="C205" s="2">
        <v>2066</v>
      </c>
      <c r="D205" s="2">
        <v>5888575.0399999991</v>
      </c>
    </row>
    <row r="206" spans="1:4" ht="15.75" x14ac:dyDescent="0.25">
      <c r="A206" s="3" t="s">
        <v>206</v>
      </c>
      <c r="B206" s="3" t="str">
        <f>VLOOKUP(A206,'2022'!$A$2:$B$219,2,FALSE)</f>
        <v>Zvýšenie (+) alebo zníženie (-) dane (r. 116 - r. 137)</v>
      </c>
      <c r="C206" s="2">
        <v>1697</v>
      </c>
      <c r="D206" s="2">
        <v>1526523.47</v>
      </c>
    </row>
    <row r="207" spans="1:4" ht="15.75" x14ac:dyDescent="0.25">
      <c r="A207" s="3" t="s">
        <v>207</v>
      </c>
      <c r="B207" s="3" t="str">
        <f>VLOOKUP(A207,'2022'!$A$2:$B$219,2,FALSE)</f>
        <v>Daň na úhradu z r. 135 alebo daňový preplatok z r. 136 daňového priznania alebo z r. 71 alebo r. 72 daňového priznania typ A alebo r. 21 ročného zúčtovania preddavkov na daň z príjmov zo závislej činnosti</v>
      </c>
      <c r="C207" s="2">
        <v>1702</v>
      </c>
      <c r="D207" s="2">
        <v>2257044.0500000012</v>
      </c>
    </row>
    <row r="208" spans="1:4" ht="15.75" x14ac:dyDescent="0.25">
      <c r="A208" s="3" t="s">
        <v>208</v>
      </c>
      <c r="B208" s="3" t="str">
        <f>VLOOKUP(A208,'2022'!$A$2:$B$219,2,FALSE)</f>
        <v xml:space="preserve">Daň na úhradu (+) alebo daňový preplatok (-) </v>
      </c>
      <c r="C208" s="2">
        <v>1691</v>
      </c>
      <c r="D208" s="2">
        <v>1137817.7700000016</v>
      </c>
    </row>
    <row r="209" spans="1:4" ht="15.75" x14ac:dyDescent="0.25">
      <c r="A209" s="3" t="s">
        <v>209</v>
      </c>
      <c r="B209" s="3" t="str">
        <f>VLOOKUP(A209,'2022'!$A$2:$B$219,2,FALSE)</f>
        <v>Suma daňového bonusu podľa zákona na poukázanie správcom dane z r. 121 daňového priznania alebo z r. 61 daňového priznania typ A alebo r. 12 ročného zúčtovania preddavkov na daň z príjmov zo závislej činnosti</v>
      </c>
      <c r="C209" s="2">
        <v>528</v>
      </c>
      <c r="D209" s="2">
        <v>362289.9200000015</v>
      </c>
    </row>
    <row r="210" spans="1:4" ht="15.75" x14ac:dyDescent="0.25">
      <c r="A210" s="3" t="s">
        <v>210</v>
      </c>
      <c r="B210" s="3" t="str">
        <f>VLOOKUP(A210,'2022'!$A$2:$B$219,2,FALSE)</f>
        <v>Rozdiel súm daňového bonusu podľa zákona na poukázanie správcom dane (+), na vrátenie správcovi dane (-) (r. 121 - r. 141)</v>
      </c>
      <c r="C210" s="2">
        <v>650</v>
      </c>
      <c r="D210" s="2">
        <v>359654.57000000263</v>
      </c>
    </row>
    <row r="211" spans="1:4" ht="15.75" x14ac:dyDescent="0.25">
      <c r="A211" s="3" t="s">
        <v>211</v>
      </c>
      <c r="B211" s="3" t="str">
        <f>VLOOKUP(A211,'2022'!$A$2:$B$219,2,FALSE)</f>
        <v>Suma daňového bonusu na zaplatené úroky podľa § 33a zákona na poukázanie správcom dane z r. 127 daňového priznania alebo z r. 67 daňového priznania typ A alebo r. 16 ročného zúčtovania preddavkov na daň z príjmov zo závislej činnosti</v>
      </c>
      <c r="C211" s="2">
        <v>17</v>
      </c>
      <c r="D211" s="2">
        <v>3137.9999999999995</v>
      </c>
    </row>
    <row r="212" spans="1:4" ht="15.75" x14ac:dyDescent="0.25">
      <c r="A212" s="3" t="s">
        <v>212</v>
      </c>
      <c r="B212" s="3" t="str">
        <f>VLOOKUP(A212,'2022'!$A$2:$B$219,2,FALSE)</f>
        <v>Rozdiel súm daňového bonusu na zaplatené úroky podľa § 33a zákona na poukázanie správcom dane (+), na vrátenie správcovi dane (-) (r. 127- r. 143)</v>
      </c>
      <c r="C212" s="2">
        <v>46</v>
      </c>
      <c r="D212" s="2">
        <v>11514.369999999997</v>
      </c>
    </row>
    <row r="213" spans="1:4" ht="15.75" x14ac:dyDescent="0.25">
      <c r="A213" s="3" t="s">
        <v>213</v>
      </c>
      <c r="B213" s="3" t="str">
        <f>VLOOKUP(A213,'2022'!$A$2:$B$219,2,FALSE)</f>
        <v>Úhrn všetkých zdaniteľných príjmov plynúcich zo zdrojov na území Slovenskej republiky a zo zdrojov v zahraničí v eurách</v>
      </c>
      <c r="C213" s="2">
        <v>4298</v>
      </c>
      <c r="D213" s="2">
        <v>89204646.05000028</v>
      </c>
    </row>
    <row r="214" spans="1:4" ht="15.75" x14ac:dyDescent="0.25">
      <c r="A214" s="3" t="s">
        <v>214</v>
      </c>
      <c r="B214" s="3" t="str">
        <f>VLOOKUP(A214,'2022'!$A$2:$B$219,2,FALSE)</f>
        <v>Výška výnosu z prenájmu nehnuteľnosti podľa § 6 ods. 3 zákona, ak nerezident účtuje v sústave podvojného účtovníctva</v>
      </c>
      <c r="C214" s="2">
        <v>14</v>
      </c>
      <c r="D214" s="2">
        <v>208087.59</v>
      </c>
    </row>
    <row r="215" spans="1:4" ht="15.75" x14ac:dyDescent="0.25">
      <c r="A215" s="3" t="s">
        <v>215</v>
      </c>
      <c r="B215" s="3" t="str">
        <f>VLOOKUP(A215,'2022'!$A$2:$B$219,2,FALSE)</f>
        <v>Výška príjmu (výnosu) z prevodu nehnuteľností, ktoré sú zaradené do obchodného majetku nerezidenta s príjmami podľa § 6 ods. 1 a 2 zákona</v>
      </c>
      <c r="C215" s="2">
        <v>4</v>
      </c>
      <c r="D215" s="2">
        <v>90726</v>
      </c>
    </row>
    <row r="216" spans="1:4" ht="15.75" x14ac:dyDescent="0.25">
      <c r="A216" s="3" t="s">
        <v>216</v>
      </c>
      <c r="B216" s="3" t="str">
        <f>VLOOKUP(A216,'2022'!$A$2:$B$219,2,FALSE)</f>
        <v>2% alebo 3% zo zaplatenej dane (minimálne 3 eurá) z r.124</v>
      </c>
      <c r="C216" s="2">
        <v>123782</v>
      </c>
      <c r="D216" s="2">
        <v>8335412.859999991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topLeftCell="C1" workbookViewId="0">
      <selection activeCell="D1" sqref="D1"/>
    </sheetView>
  </sheetViews>
  <sheetFormatPr defaultColWidth="9.140625" defaultRowHeight="15.75" x14ac:dyDescent="0.25"/>
  <cols>
    <col min="1" max="1" width="19" style="1" customWidth="1"/>
    <col min="2" max="2" width="159" style="3" customWidth="1"/>
    <col min="3" max="3" width="16.7109375" style="1" customWidth="1"/>
    <col min="4" max="4" width="15.28515625" style="1" customWidth="1"/>
    <col min="5" max="5" width="11.5703125" style="1" customWidth="1"/>
    <col min="6" max="16384" width="9.140625" style="1"/>
  </cols>
  <sheetData>
    <row r="1" spans="1:4" x14ac:dyDescent="0.25">
      <c r="A1" s="8" t="s">
        <v>247</v>
      </c>
      <c r="B1" s="8" t="s">
        <v>607</v>
      </c>
      <c r="C1" s="8" t="s">
        <v>217</v>
      </c>
      <c r="D1" s="8" t="s">
        <v>705</v>
      </c>
    </row>
    <row r="2" spans="1:4" x14ac:dyDescent="0.25">
      <c r="A2" s="3" t="s">
        <v>0</v>
      </c>
      <c r="B2" s="6" t="s">
        <v>248</v>
      </c>
      <c r="C2" s="2">
        <v>20737</v>
      </c>
      <c r="D2" s="2">
        <v>132923389.71000066</v>
      </c>
    </row>
    <row r="3" spans="1:4" x14ac:dyDescent="0.25">
      <c r="A3" s="3" t="s">
        <v>1</v>
      </c>
      <c r="B3" s="6" t="s">
        <v>301</v>
      </c>
      <c r="C3" s="2">
        <v>5643</v>
      </c>
      <c r="D3" s="2">
        <v>11481168.000000007</v>
      </c>
    </row>
    <row r="4" spans="1:4" x14ac:dyDescent="0.25">
      <c r="A4" s="3" t="s">
        <v>2</v>
      </c>
      <c r="B4" s="6" t="s">
        <v>641</v>
      </c>
      <c r="C4" s="2">
        <v>15587</v>
      </c>
      <c r="D4" s="2">
        <v>172602</v>
      </c>
    </row>
    <row r="5" spans="1:4" x14ac:dyDescent="0.25">
      <c r="A5" s="3" t="s">
        <v>233</v>
      </c>
      <c r="B5" s="5" t="s">
        <v>297</v>
      </c>
      <c r="C5" s="2">
        <v>227</v>
      </c>
      <c r="D5" s="2">
        <v>10923.580000000002</v>
      </c>
    </row>
    <row r="6" spans="1:4" x14ac:dyDescent="0.25">
      <c r="A6" s="3" t="s">
        <v>232</v>
      </c>
      <c r="B6" s="3" t="str">
        <f>VLOOKUP(A6,'2018'!$A$2:$B$213,2,FALSE)</f>
        <v>Údaje o vyživovaných deťoch žijúcich s daňovníkom v domácnosti na uplatnenie daňového bonusu podľa § 33 zákona</v>
      </c>
      <c r="C6" s="2">
        <v>122803</v>
      </c>
      <c r="D6" s="2">
        <v>212934</v>
      </c>
    </row>
    <row r="7" spans="1:4" x14ac:dyDescent="0.25">
      <c r="A7" s="3" t="s">
        <v>231</v>
      </c>
      <c r="B7" s="3" t="str">
        <f>VLOOKUP(A7,'2018'!$A$2:$B$213,2,FALSE)</f>
        <v>Údaje o vyživovaných deťoch žijúcich s daňovníkom v domácnosti na uplatnenie daňového bonusu podľa § 33 zákona</v>
      </c>
      <c r="C7" s="2">
        <v>121248</v>
      </c>
      <c r="D7" s="2">
        <v>2339506</v>
      </c>
    </row>
    <row r="8" spans="1:4" x14ac:dyDescent="0.25">
      <c r="A8" s="3" t="s">
        <v>7</v>
      </c>
      <c r="B8" s="5" t="s">
        <v>544</v>
      </c>
      <c r="C8" s="2">
        <v>212</v>
      </c>
      <c r="D8" s="2">
        <v>15564.139999999998</v>
      </c>
    </row>
    <row r="9" spans="1:4" x14ac:dyDescent="0.25">
      <c r="A9" s="3" t="s">
        <v>230</v>
      </c>
      <c r="B9" s="5" t="s">
        <v>298</v>
      </c>
      <c r="C9" s="2">
        <v>3366</v>
      </c>
      <c r="D9" s="2">
        <v>1656131.2299999967</v>
      </c>
    </row>
    <row r="10" spans="1:4" x14ac:dyDescent="0.25">
      <c r="A10" s="3" t="s">
        <v>229</v>
      </c>
      <c r="B10" s="5" t="s">
        <v>299</v>
      </c>
      <c r="C10" s="2">
        <v>3366</v>
      </c>
      <c r="D10" s="2">
        <v>35864</v>
      </c>
    </row>
    <row r="11" spans="1:4" x14ac:dyDescent="0.25">
      <c r="A11" s="3" t="s">
        <v>10</v>
      </c>
      <c r="B11" s="6" t="s">
        <v>304</v>
      </c>
      <c r="C11" s="2">
        <v>174208</v>
      </c>
      <c r="D11" s="2">
        <v>2404192200.1100659</v>
      </c>
    </row>
    <row r="12" spans="1:4" x14ac:dyDescent="0.25">
      <c r="A12" s="3" t="s">
        <v>228</v>
      </c>
      <c r="B12" s="7" t="s">
        <v>421</v>
      </c>
      <c r="C12" s="2">
        <v>38280</v>
      </c>
      <c r="D12" s="2">
        <v>59480230.359999985</v>
      </c>
    </row>
    <row r="13" spans="1:4" x14ac:dyDescent="0.25">
      <c r="A13" s="3" t="s">
        <v>244</v>
      </c>
      <c r="B13" s="5" t="s">
        <v>250</v>
      </c>
      <c r="C13" s="2">
        <v>172152</v>
      </c>
      <c r="D13" s="2">
        <v>294231188.0200029</v>
      </c>
    </row>
    <row r="14" spans="1:4" x14ac:dyDescent="0.25">
      <c r="A14" s="3" t="s">
        <v>52</v>
      </c>
      <c r="B14" s="5" t="s">
        <v>642</v>
      </c>
      <c r="C14" s="2">
        <v>174191</v>
      </c>
      <c r="D14" s="2">
        <v>2113397184.6499944</v>
      </c>
    </row>
    <row r="15" spans="1:4" x14ac:dyDescent="0.25">
      <c r="A15" s="3" t="s">
        <v>11</v>
      </c>
      <c r="B15" s="3" t="str">
        <f>VLOOKUP(A15,'2022'!$A$2:$B$219,2,FALSE)</f>
        <v>z poľnohospodárskej výroby, lesného a vodného hospodárstva (P)</v>
      </c>
      <c r="C15" s="2">
        <v>4029</v>
      </c>
      <c r="D15" s="2">
        <v>202081445.2099998</v>
      </c>
    </row>
    <row r="16" spans="1:4" x14ac:dyDescent="0.25">
      <c r="A16" s="3" t="s">
        <v>12</v>
      </c>
      <c r="B16" s="3" t="str">
        <f>VLOOKUP(A16,'2022'!$A$2:$B$219,2,FALSE)</f>
        <v>z poľnohospodárskej výroby, lesného a vodného hospodárstva (V)</v>
      </c>
      <c r="C16" s="2">
        <v>3238</v>
      </c>
      <c r="D16" s="2">
        <v>184631022.37999964</v>
      </c>
    </row>
    <row r="17" spans="1:4" x14ac:dyDescent="0.25">
      <c r="A17" s="3" t="s">
        <v>13</v>
      </c>
      <c r="B17" s="3" t="str">
        <f>VLOOKUP(A17,'2022'!$A$2:$B$219,2,FALSE)</f>
        <v>zo živnosti (P)</v>
      </c>
      <c r="C17" s="2">
        <v>344326</v>
      </c>
      <c r="D17" s="2">
        <v>9937367947.44981</v>
      </c>
    </row>
    <row r="18" spans="1:4" x14ac:dyDescent="0.25">
      <c r="A18" s="3" t="s">
        <v>14</v>
      </c>
      <c r="B18" s="3" t="str">
        <f>VLOOKUP(A18,'2022'!$A$2:$B$219,2,FALSE)</f>
        <v>zo živnosti (V)</v>
      </c>
      <c r="C18" s="2">
        <v>192596</v>
      </c>
      <c r="D18" s="2">
        <v>7378212108.6198244</v>
      </c>
    </row>
    <row r="19" spans="1:4" x14ac:dyDescent="0.25">
      <c r="A19" s="3" t="s">
        <v>15</v>
      </c>
      <c r="B19" s="3" t="str">
        <f>VLOOKUP(A19,'2022'!$A$2:$B$219,2,FALSE)</f>
        <v>z podnikania vykonávaného podľa osobitných predpisov (P)</v>
      </c>
      <c r="C19" s="2">
        <v>8850</v>
      </c>
      <c r="D19" s="2">
        <v>354582087.50999963</v>
      </c>
    </row>
    <row r="20" spans="1:4" x14ac:dyDescent="0.25">
      <c r="A20" s="3" t="s">
        <v>16</v>
      </c>
      <c r="B20" s="3" t="str">
        <f>VLOOKUP(A20,'2022'!$A$2:$B$219,2,FALSE)</f>
        <v>z podnikania vykonávaného podľa osobitných predpisov (V)</v>
      </c>
      <c r="C20" s="2">
        <v>6226</v>
      </c>
      <c r="D20" s="2">
        <v>245313452.54000005</v>
      </c>
    </row>
    <row r="21" spans="1:4" x14ac:dyDescent="0.25">
      <c r="A21" s="3" t="s">
        <v>17</v>
      </c>
      <c r="B21" s="3" t="str">
        <f>VLOOKUP(A21,'2022'!$A$2:$B$219,2,FALSE)</f>
        <v>spoločníkov v. o. s. a komplementárov kom. spol. (P)</v>
      </c>
      <c r="C21" s="2">
        <v>460</v>
      </c>
      <c r="D21" s="2">
        <v>12327329.019999998</v>
      </c>
    </row>
    <row r="22" spans="1:4" x14ac:dyDescent="0.25">
      <c r="A22" s="3" t="s">
        <v>18</v>
      </c>
      <c r="B22" s="3" t="str">
        <f>VLOOKUP(A22,'2022'!$A$2:$B$219,2,FALSE)</f>
        <v>spoločníkov v. o. s. a komplementárov kom. spol.(V)</v>
      </c>
      <c r="C22" s="2">
        <v>356</v>
      </c>
      <c r="D22" s="2">
        <v>6800208.1499999966</v>
      </c>
    </row>
    <row r="23" spans="1:4" x14ac:dyDescent="0.25">
      <c r="A23" s="3" t="s">
        <v>19</v>
      </c>
      <c r="B23" s="10" t="str">
        <f>VLOOKUP(A23,'2022'!$A$2:$B$219,2,FALSE)</f>
        <v>z vytvorenia diela a z podania umeleckého výkonu, pri ktorých daňovník uplatnil postup podľa § 43 ods. 14 zákona a z vydávania, rozmnožovania a rozširovania diel na vlastné náklady a z vytvorenia alebo zhotovenia iného predmetu duševného vlastníctva a z použitia iného predmetu duševného vlastníctva alebo z postúpenia práv k predmetu duševného vlastníctva (P)</v>
      </c>
      <c r="C23" s="2">
        <v>8148</v>
      </c>
      <c r="D23" s="2">
        <v>39845720.240000047</v>
      </c>
    </row>
    <row r="24" spans="1:4" x14ac:dyDescent="0.25">
      <c r="A24" s="3" t="s">
        <v>20</v>
      </c>
      <c r="B24" s="3" t="str">
        <f>VLOOKUP(A24,'2022'!$A$2:$B$219,2,FALSE)</f>
        <v>z vytvorenia diela a z podania umeleckého výkonu, pri ktorých daňovník uplatnil postup podľa § 43 ods. 14 zákona a z vydávania, rozmnožovania a rozširovania diel na vlastné náklady a z vytvorenia alebo zhotovenia iného predmetu duševného vlastníctva a z použitia iného predmetu duševného vlastníctva alebo z postúpenia práv k predmetu duševného vlastníctva (V)</v>
      </c>
      <c r="C24" s="2">
        <v>4288</v>
      </c>
      <c r="D24" s="2">
        <v>14690113.789999984</v>
      </c>
    </row>
    <row r="25" spans="1:4" x14ac:dyDescent="0.25">
      <c r="A25" s="3" t="s">
        <v>21</v>
      </c>
      <c r="B25" s="3" t="str">
        <f>VLOOKUP(A25,'2022'!$A$2:$B$219,2,FALSE)</f>
        <v>z činností, ktoré nie sú živnosťou ani podnikaním (P)</v>
      </c>
      <c r="C25" s="2">
        <v>16326</v>
      </c>
      <c r="D25" s="2">
        <v>94359217.129999861</v>
      </c>
    </row>
    <row r="26" spans="1:4" x14ac:dyDescent="0.25">
      <c r="A26" s="3" t="s">
        <v>22</v>
      </c>
      <c r="B26" s="3" t="str">
        <f>VLOOKUP(A26,'2022'!$A$2:$B$219,2,FALSE)</f>
        <v>z činností, ktoré nie sú živnosťou ani podnikaním (V)</v>
      </c>
      <c r="C26" s="2">
        <v>8781</v>
      </c>
      <c r="D26" s="2">
        <v>36269777.170000032</v>
      </c>
    </row>
    <row r="27" spans="1:4" x14ac:dyDescent="0.25">
      <c r="A27" s="3" t="s">
        <v>23</v>
      </c>
      <c r="B27" s="3" t="str">
        <f>VLOOKUP(A27,'2022'!$A$2:$B$219,2,FALSE)</f>
        <v>znalcov a tlmočníkov za činnosť podľa osobitného predpisu (P)</v>
      </c>
      <c r="C27" s="2">
        <v>2442</v>
      </c>
      <c r="D27" s="2">
        <v>29082352.900000021</v>
      </c>
    </row>
    <row r="28" spans="1:4" x14ac:dyDescent="0.25">
      <c r="A28" s="3" t="s">
        <v>24</v>
      </c>
      <c r="B28" s="3" t="str">
        <f>VLOOKUP(A28,'2022'!$A$2:$B$219,2,FALSE)</f>
        <v>znalcov a tlmočníkov za činnosť podľa osobitného predpisu (V)</v>
      </c>
      <c r="C28" s="2">
        <v>1345</v>
      </c>
      <c r="D28" s="2">
        <v>11933081.219999999</v>
      </c>
    </row>
    <row r="29" spans="1:4" x14ac:dyDescent="0.25">
      <c r="A29" s="3" t="s">
        <v>25</v>
      </c>
      <c r="B29" s="3" t="str">
        <f>VLOOKUP(A29,'2022'!$A$2:$B$219,2,FALSE)</f>
        <v>z činností sprostredkovateľov, ktoré nie sú živnosťou (P)</v>
      </c>
      <c r="C29" s="2">
        <v>7884</v>
      </c>
      <c r="D29" s="2">
        <v>71702121.730000317</v>
      </c>
    </row>
    <row r="30" spans="1:4" x14ac:dyDescent="0.25">
      <c r="A30" s="3" t="s">
        <v>26</v>
      </c>
      <c r="B30" s="3" t="str">
        <f>VLOOKUP(A30,'2022'!$A$2:$B$219,2,FALSE)</f>
        <v>z činností sprostredkovateľov, ktoré nie sú živnosťou (V)</v>
      </c>
      <c r="C30" s="2">
        <v>3678</v>
      </c>
      <c r="D30" s="2">
        <v>32050658.10999997</v>
      </c>
    </row>
    <row r="31" spans="1:4" x14ac:dyDescent="0.25">
      <c r="A31" s="3" t="s">
        <v>27</v>
      </c>
      <c r="B31" s="3" t="str">
        <f>VLOOKUP(A31,'2022'!$A$2:$B$219,2,FALSE)</f>
        <v>z činnosti športovca alebo športového odborníka podľa osobitného predpisu vrátane príjmov na základe zmluvy o sponzorstve v športe (P)</v>
      </c>
      <c r="C31" s="2">
        <v>2483</v>
      </c>
      <c r="D31" s="2">
        <v>26253315.980000004</v>
      </c>
    </row>
    <row r="32" spans="1:4" x14ac:dyDescent="0.25">
      <c r="A32" s="3" t="s">
        <v>28</v>
      </c>
      <c r="B32" s="3" t="str">
        <f>VLOOKUP(A32,'2022'!$A$2:$B$219,2,FALSE)</f>
        <v>z činnosti športovca alebo športového odborníka podľa osobitného predpisu vrátane príjmov na základe zmluvy o sponzorstve v športe (V)</v>
      </c>
      <c r="C32" s="2">
        <v>1287</v>
      </c>
      <c r="D32" s="2">
        <v>9801215.1899999958</v>
      </c>
    </row>
    <row r="33" spans="1:4" x14ac:dyDescent="0.25">
      <c r="A33" s="3" t="s">
        <v>29</v>
      </c>
      <c r="B33" s="3" t="str">
        <f>VLOOKUP(A33,'2022'!$A$2:$B$219,2,FALSE)</f>
        <v>spolu r. 1 až 9 (P)</v>
      </c>
      <c r="C33" s="2">
        <v>388864</v>
      </c>
      <c r="D33" s="2">
        <v>10767582789.909758</v>
      </c>
    </row>
    <row r="34" spans="1:4" x14ac:dyDescent="0.25">
      <c r="A34" s="3" t="s">
        <v>30</v>
      </c>
      <c r="B34" s="3" t="str">
        <f>VLOOKUP(A34,'2022'!$A$2:$B$219,2,FALSE)</f>
        <v>spolu r. 1 až 9 (V)</v>
      </c>
      <c r="C34" s="2">
        <v>388849</v>
      </c>
      <c r="D34" s="2">
        <v>9373822740.9609222</v>
      </c>
    </row>
    <row r="35" spans="1:4" x14ac:dyDescent="0.25">
      <c r="A35" s="3" t="s">
        <v>31</v>
      </c>
      <c r="B35" s="3" t="str">
        <f>VLOOKUP(A35,'2022'!$A$2:$B$219,2,FALSE)</f>
        <v>z prenájmu nehnuteľností (P)</v>
      </c>
      <c r="C35" s="2">
        <v>59190</v>
      </c>
      <c r="D35" s="2">
        <v>383836887.59999841</v>
      </c>
    </row>
    <row r="36" spans="1:4" x14ac:dyDescent="0.25">
      <c r="A36" s="3" t="s">
        <v>32</v>
      </c>
      <c r="B36" s="3" t="str">
        <f>VLOOKUP(A36,'2022'!$A$2:$B$219,2,FALSE)</f>
        <v>z prenájmu nehnuteľností (V)</v>
      </c>
      <c r="C36" s="2">
        <v>47744</v>
      </c>
      <c r="D36" s="2">
        <v>169223649.76000026</v>
      </c>
    </row>
    <row r="37" spans="1:4" x14ac:dyDescent="0.25">
      <c r="A37" s="3" t="s">
        <v>33</v>
      </c>
      <c r="B37" s="3" t="str">
        <f>VLOOKUP(A37,'2022'!$A$2:$B$219,2,FALSE)</f>
        <v>z použitia diela a umeleckého výkonu, ak nepatria do príjmov podľa § 6 ods. 2 písm. a) zákona uvádzaných v r. 5 (P)</v>
      </c>
      <c r="C37" s="2">
        <v>4332</v>
      </c>
      <c r="D37" s="2">
        <v>36572447.269999966</v>
      </c>
    </row>
    <row r="38" spans="1:4" x14ac:dyDescent="0.25">
      <c r="A38" s="3" t="s">
        <v>34</v>
      </c>
      <c r="B38" s="3" t="str">
        <f>VLOOKUP(A38,'2022'!$A$2:$B$219,2,FALSE)</f>
        <v>z použitia diela a umeleckého výkonu, ak nepatria do príjmov podľa § 6 ods. 2 písm. a) zákona uvádzaných v r. 5 (V)</v>
      </c>
      <c r="C38" s="2">
        <v>4084</v>
      </c>
      <c r="D38" s="2">
        <v>19885727.579999994</v>
      </c>
    </row>
    <row r="39" spans="1:4" x14ac:dyDescent="0.25">
      <c r="A39" s="3" t="s">
        <v>35</v>
      </c>
      <c r="B39" s="3" t="str">
        <f>VLOOKUP(A39,'2022'!$A$2:$B$219,2,FALSE)</f>
        <v>spolu r. 11 a 12 (P)</v>
      </c>
      <c r="C39" s="2">
        <v>63174</v>
      </c>
      <c r="D39" s="2">
        <v>420668993.53999811</v>
      </c>
    </row>
    <row r="40" spans="1:4" x14ac:dyDescent="0.25">
      <c r="A40" s="3" t="s">
        <v>36</v>
      </c>
      <c r="B40" s="3" t="str">
        <f>VLOOKUP(A40,'2022'!$A$2:$B$219,2,FALSE)</f>
        <v>spolu r. 11 a 12 (V)</v>
      </c>
      <c r="C40" s="2">
        <v>51584</v>
      </c>
      <c r="D40" s="2">
        <v>189390976.81000179</v>
      </c>
    </row>
    <row r="41" spans="1:4" x14ac:dyDescent="0.25">
      <c r="A41" s="3" t="s">
        <v>37</v>
      </c>
      <c r="B41" s="3" t="str">
        <f>VLOOKUP(A41,'2022'!$A$2:$B$219,2,FALSE)</f>
        <v>Preukázateľne zaplatené poistné z príjmov podľa § 6 ods. 1 a 2 zákona</v>
      </c>
      <c r="C41" s="2">
        <v>324093</v>
      </c>
      <c r="D41" s="2">
        <v>678709576.12007403</v>
      </c>
    </row>
    <row r="42" spans="1:4" x14ac:dyDescent="0.25">
      <c r="A42" s="3" t="s">
        <v>38</v>
      </c>
      <c r="B42" s="3" t="str">
        <f>VLOOKUP(A42,'2022'!$A$2:$B$219,2,FALSE)</f>
        <v>zostatková cena hmotného majetku zaradeného do obchodného majetku 1</v>
      </c>
      <c r="C42" s="2">
        <v>15280</v>
      </c>
      <c r="D42" s="2">
        <v>1100666983.1799994</v>
      </c>
    </row>
    <row r="43" spans="1:4" x14ac:dyDescent="0.25">
      <c r="A43" s="3" t="s">
        <v>39</v>
      </c>
      <c r="B43" s="3" t="str">
        <f>VLOOKUP(A43,'2022'!$A$2:$B$219,2,FALSE)</f>
        <v>zostatková cena hmotného majetku zaradeného do obchodného majetku 2</v>
      </c>
      <c r="C43" s="2">
        <v>15434</v>
      </c>
      <c r="D43" s="2">
        <v>1131858901.6900063</v>
      </c>
    </row>
    <row r="44" spans="1:4" x14ac:dyDescent="0.25">
      <c r="A44" s="3" t="s">
        <v>40</v>
      </c>
      <c r="B44" s="3" t="str">
        <f>VLOOKUP(A44,'2022'!$A$2:$B$219,2,FALSE)</f>
        <v>zostatková cena nehmotného majetku zaradeného do obchodného majetku 1</v>
      </c>
      <c r="C44" s="2">
        <v>453</v>
      </c>
      <c r="D44" s="2">
        <v>52231150.089999966</v>
      </c>
    </row>
    <row r="45" spans="1:4" x14ac:dyDescent="0.25">
      <c r="A45" s="3" t="s">
        <v>41</v>
      </c>
      <c r="B45" s="3" t="str">
        <f>VLOOKUP(A45,'2022'!$A$2:$B$219,2,FALSE)</f>
        <v>zostatková cena nehmotného majetku zaradeného do obchodného majetku 2</v>
      </c>
      <c r="C45" s="2">
        <v>485</v>
      </c>
      <c r="D45" s="2">
        <v>28605195.080000013</v>
      </c>
    </row>
    <row r="46" spans="1:4" x14ac:dyDescent="0.25">
      <c r="A46" s="3" t="s">
        <v>42</v>
      </c>
      <c r="B46" s="3" t="str">
        <f>VLOOKUP(A46,'2022'!$A$2:$B$219,2,FALSE)</f>
        <v>zásoby 1</v>
      </c>
      <c r="C46" s="2">
        <v>9201</v>
      </c>
      <c r="D46" s="2">
        <v>181429507.58000028</v>
      </c>
    </row>
    <row r="47" spans="1:4" x14ac:dyDescent="0.25">
      <c r="A47" s="3" t="s">
        <v>43</v>
      </c>
      <c r="B47" s="3" t="str">
        <f>VLOOKUP(A47,'2022'!$A$2:$B$219,2,FALSE)</f>
        <v>zásoby 2</v>
      </c>
      <c r="C47" s="2">
        <v>9437</v>
      </c>
      <c r="D47" s="2">
        <v>185657359.35999981</v>
      </c>
    </row>
    <row r="48" spans="1:4" x14ac:dyDescent="0.25">
      <c r="A48" s="3" t="s">
        <v>44</v>
      </c>
      <c r="B48" s="3" t="str">
        <f>VLOOKUP(A48,'2022'!$A$2:$B$219,2,FALSE)</f>
        <v>pohľadávky 1</v>
      </c>
      <c r="C48" s="2">
        <v>15985</v>
      </c>
      <c r="D48" s="2">
        <v>208063793.48000094</v>
      </c>
    </row>
    <row r="49" spans="1:4" x14ac:dyDescent="0.25">
      <c r="A49" s="3" t="s">
        <v>45</v>
      </c>
      <c r="B49" s="3" t="str">
        <f>VLOOKUP(A49,'2022'!$A$2:$B$219,2,FALSE)</f>
        <v>pohľadávky 2</v>
      </c>
      <c r="C49" s="2">
        <v>17204</v>
      </c>
      <c r="D49" s="2">
        <v>201586305.04999954</v>
      </c>
    </row>
    <row r="50" spans="1:4" x14ac:dyDescent="0.25">
      <c r="A50" s="3" t="s">
        <v>46</v>
      </c>
      <c r="B50" s="3" t="str">
        <f>VLOOKUP(A50,'2022'!$A$2:$B$219,2,FALSE)</f>
        <v xml:space="preserve">záväzky 1 </v>
      </c>
      <c r="C50" s="2">
        <v>16351</v>
      </c>
      <c r="D50" s="2">
        <v>183322783.75999913</v>
      </c>
    </row>
    <row r="51" spans="1:4" x14ac:dyDescent="0.25">
      <c r="A51" s="3" t="s">
        <v>47</v>
      </c>
      <c r="B51" s="3" t="str">
        <f>VLOOKUP(A51,'2022'!$A$2:$B$219,2,FALSE)</f>
        <v>záväzky 2</v>
      </c>
      <c r="C51" s="2">
        <v>17828</v>
      </c>
      <c r="D51" s="2">
        <v>178623473.77000064</v>
      </c>
    </row>
    <row r="52" spans="1:4" x14ac:dyDescent="0.25">
      <c r="A52" s="3" t="s">
        <v>48</v>
      </c>
      <c r="B52" s="3" t="str">
        <f>VLOOKUP(A52,'2022'!$A$2:$B$219,2,FALSE)</f>
        <v>zásoby 1</v>
      </c>
      <c r="C52" s="2">
        <v>2110</v>
      </c>
      <c r="D52" s="2">
        <v>5951491.8199999845</v>
      </c>
    </row>
    <row r="53" spans="1:4" x14ac:dyDescent="0.25">
      <c r="A53" s="3" t="s">
        <v>49</v>
      </c>
      <c r="B53" s="3" t="str">
        <f>VLOOKUP(A53,'2022'!$A$2:$B$219,2,FALSE)</f>
        <v>zásoby 2</v>
      </c>
      <c r="C53" s="2">
        <v>2200</v>
      </c>
      <c r="D53" s="2">
        <v>5786975.8100000042</v>
      </c>
    </row>
    <row r="54" spans="1:4" x14ac:dyDescent="0.25">
      <c r="A54" s="3" t="s">
        <v>50</v>
      </c>
      <c r="B54" s="3" t="str">
        <f>VLOOKUP(A54,'2022'!$A$2:$B$219,2,FALSE)</f>
        <v>pohľadávky 1</v>
      </c>
      <c r="C54" s="2">
        <v>21357</v>
      </c>
      <c r="D54" s="2">
        <v>52965247.289999999</v>
      </c>
    </row>
    <row r="55" spans="1:4" x14ac:dyDescent="0.25">
      <c r="A55" s="3" t="s">
        <v>51</v>
      </c>
      <c r="B55" s="3" t="str">
        <f>VLOOKUP(A55,'2022'!$A$2:$B$219,2,FALSE)</f>
        <v>pohľadávky 1</v>
      </c>
      <c r="C55" s="2">
        <v>25093</v>
      </c>
      <c r="D55" s="2">
        <v>59096126.720000215</v>
      </c>
    </row>
    <row r="56" spans="1:4" x14ac:dyDescent="0.25">
      <c r="A56" s="3" t="s">
        <v>53</v>
      </c>
      <c r="B56" s="5" t="s">
        <v>547</v>
      </c>
      <c r="C56" s="2">
        <v>388889</v>
      </c>
      <c r="D56" s="2">
        <v>10771554594.799761</v>
      </c>
    </row>
    <row r="57" spans="1:4" x14ac:dyDescent="0.25">
      <c r="A57" s="3" t="s">
        <v>54</v>
      </c>
      <c r="B57" s="5" t="s">
        <v>423</v>
      </c>
      <c r="C57" s="2">
        <v>388902</v>
      </c>
      <c r="D57" s="2">
        <v>9377607993.2109203</v>
      </c>
    </row>
    <row r="58" spans="1:4" x14ac:dyDescent="0.25">
      <c r="A58" s="3" t="s">
        <v>55</v>
      </c>
      <c r="B58" s="5" t="s">
        <v>424</v>
      </c>
      <c r="C58" s="2">
        <v>359521</v>
      </c>
      <c r="D58" s="2">
        <v>1696522274.259841</v>
      </c>
    </row>
    <row r="59" spans="1:4" x14ac:dyDescent="0.25">
      <c r="A59" s="3" t="s">
        <v>56</v>
      </c>
      <c r="B59" s="5" t="s">
        <v>425</v>
      </c>
      <c r="C59" s="2">
        <v>30408</v>
      </c>
      <c r="D59" s="2">
        <v>236845290.24999741</v>
      </c>
    </row>
    <row r="60" spans="1:4" x14ac:dyDescent="0.25">
      <c r="A60" s="3" t="s">
        <v>57</v>
      </c>
      <c r="B60" s="5" t="s">
        <v>676</v>
      </c>
      <c r="C60" s="2">
        <v>4259</v>
      </c>
      <c r="D60" s="2">
        <v>23815901.59000003</v>
      </c>
    </row>
    <row r="61" spans="1:4" x14ac:dyDescent="0.25">
      <c r="A61" s="3" t="s">
        <v>58</v>
      </c>
      <c r="B61" s="5" t="s">
        <v>256</v>
      </c>
      <c r="C61" s="2">
        <v>2168</v>
      </c>
      <c r="D61" s="2">
        <v>12237977.039999967</v>
      </c>
    </row>
    <row r="62" spans="1:4" x14ac:dyDescent="0.25">
      <c r="A62" s="3" t="s">
        <v>227</v>
      </c>
      <c r="B62" s="5" t="s">
        <v>650</v>
      </c>
      <c r="C62" s="2">
        <v>359805</v>
      </c>
      <c r="D62" s="2">
        <v>1700049916.1998398</v>
      </c>
    </row>
    <row r="63" spans="1:4" x14ac:dyDescent="0.25">
      <c r="A63" s="3" t="s">
        <v>226</v>
      </c>
      <c r="B63" s="5" t="s">
        <v>678</v>
      </c>
      <c r="C63" s="2">
        <v>30188</v>
      </c>
      <c r="D63" s="2">
        <v>228719184.14999762</v>
      </c>
    </row>
    <row r="64" spans="1:4" x14ac:dyDescent="0.25">
      <c r="A64" s="3" t="s">
        <v>225</v>
      </c>
      <c r="B64" s="5" t="s">
        <v>426</v>
      </c>
      <c r="C64" s="2">
        <v>2943</v>
      </c>
      <c r="D64" s="2">
        <v>6664271.7100000056</v>
      </c>
    </row>
    <row r="65" spans="1:4" x14ac:dyDescent="0.25">
      <c r="A65" s="3" t="s">
        <v>224</v>
      </c>
      <c r="B65" s="5" t="s">
        <v>426</v>
      </c>
      <c r="C65" s="2">
        <v>3327</v>
      </c>
      <c r="D65" s="2">
        <v>7388564.5900000157</v>
      </c>
    </row>
    <row r="66" spans="1:4" x14ac:dyDescent="0.25">
      <c r="A66" s="3" t="s">
        <v>61</v>
      </c>
      <c r="B66" s="5" t="s">
        <v>426</v>
      </c>
      <c r="C66" s="2">
        <v>3803</v>
      </c>
      <c r="D66" s="2">
        <v>8633898.2100000102</v>
      </c>
    </row>
    <row r="67" spans="1:4" x14ac:dyDescent="0.25">
      <c r="A67" s="3" t="s">
        <v>223</v>
      </c>
      <c r="B67" s="5" t="s">
        <v>426</v>
      </c>
      <c r="C67" s="2">
        <v>4918</v>
      </c>
      <c r="D67" s="2">
        <v>10592564.42999999</v>
      </c>
    </row>
    <row r="68" spans="1:4" x14ac:dyDescent="0.25">
      <c r="A68" s="3" t="s">
        <v>63</v>
      </c>
      <c r="B68" s="5" t="s">
        <v>427</v>
      </c>
      <c r="C68" s="2">
        <v>8731</v>
      </c>
      <c r="D68" s="2">
        <v>33309920.969999835</v>
      </c>
    </row>
    <row r="69" spans="1:4" x14ac:dyDescent="0.25">
      <c r="A69" s="3" t="s">
        <v>65</v>
      </c>
      <c r="B69" s="5" t="s">
        <v>643</v>
      </c>
      <c r="C69" s="2">
        <v>358270</v>
      </c>
      <c r="D69" s="2">
        <v>1683916581.609838</v>
      </c>
    </row>
    <row r="70" spans="1:4" x14ac:dyDescent="0.25">
      <c r="A70" s="3" t="s">
        <v>66</v>
      </c>
      <c r="B70" s="5" t="s">
        <v>551</v>
      </c>
      <c r="C70" s="2">
        <v>10</v>
      </c>
      <c r="D70" s="2">
        <v>169094.64999999997</v>
      </c>
    </row>
    <row r="71" spans="1:4" x14ac:dyDescent="0.25">
      <c r="A71" s="3" t="s">
        <v>67</v>
      </c>
      <c r="B71" s="10" t="s">
        <v>644</v>
      </c>
      <c r="C71" s="2">
        <v>358258</v>
      </c>
      <c r="D71" s="2">
        <v>1683730658.949837</v>
      </c>
    </row>
    <row r="72" spans="1:4" x14ac:dyDescent="0.25">
      <c r="A72" s="3" t="s">
        <v>68</v>
      </c>
      <c r="B72" s="3" t="str">
        <f>VLOOKUP(A72,'2022'!$A$2:$B$219,2,FALSE)</f>
        <v>Príjmy z tabuľky č. 1, stĺ. 1, r. 13</v>
      </c>
      <c r="C72" s="2">
        <v>63180</v>
      </c>
      <c r="D72" s="2">
        <v>420706317.70999801</v>
      </c>
    </row>
    <row r="73" spans="1:4" x14ac:dyDescent="0.25">
      <c r="A73" s="3" t="s">
        <v>69</v>
      </c>
      <c r="B73" s="3" t="str">
        <f>VLOOKUP(A73,'2022'!$A$2:$B$219,2,FALSE)</f>
        <v>Výdavky z tabuľky č. 1, stĺ. 2, r. 13</v>
      </c>
      <c r="C73" s="2">
        <v>51594</v>
      </c>
      <c r="D73" s="2">
        <v>189392946.64000183</v>
      </c>
    </row>
    <row r="74" spans="1:4" x14ac:dyDescent="0.25">
      <c r="A74" s="3" t="s">
        <v>70</v>
      </c>
      <c r="B74" s="3" t="str">
        <f>VLOOKUP(A74,'2022'!$A$2:$B$219,2,FALSE)</f>
        <v>Základ dane (rozdiel r. 58 a r. 59)</v>
      </c>
      <c r="C74" s="2">
        <v>57857</v>
      </c>
      <c r="D74" s="2">
        <v>231292750.08999848</v>
      </c>
    </row>
    <row r="75" spans="1:4" x14ac:dyDescent="0.25">
      <c r="A75" s="3" t="s">
        <v>71</v>
      </c>
      <c r="B75" s="3" t="str">
        <f>VLOOKUP(A75,'2022'!$A$2:$B$219,2,FALSE)</f>
        <v>Výsledok hospodárenia (zisk)</v>
      </c>
      <c r="C75" s="2">
        <v>60</v>
      </c>
      <c r="D75" s="2">
        <v>514211.63999999996</v>
      </c>
    </row>
    <row r="76" spans="1:4" x14ac:dyDescent="0.25">
      <c r="A76" s="3" t="s">
        <v>72</v>
      </c>
      <c r="B76" s="3" t="str">
        <f>VLOOKUP(A76,'2022'!$A$2:$B$219,2,FALSE)</f>
        <v>Výsledok hospodárenia (strata)</v>
      </c>
      <c r="C76" s="2">
        <v>126</v>
      </c>
      <c r="D76" s="2">
        <v>726111.2200000002</v>
      </c>
    </row>
    <row r="77" spans="1:4" x14ac:dyDescent="0.25">
      <c r="A77" s="3" t="s">
        <v>73</v>
      </c>
      <c r="B77" s="4" t="s">
        <v>255</v>
      </c>
      <c r="C77" s="2">
        <v>64</v>
      </c>
      <c r="D77" s="2">
        <v>450306.59000000014</v>
      </c>
    </row>
    <row r="78" spans="1:4" x14ac:dyDescent="0.25">
      <c r="A78" s="3" t="s">
        <v>74</v>
      </c>
      <c r="B78" s="4" t="s">
        <v>681</v>
      </c>
      <c r="C78" s="2">
        <v>58</v>
      </c>
      <c r="D78" s="2">
        <v>433952.25000000006</v>
      </c>
    </row>
    <row r="79" spans="1:4" x14ac:dyDescent="0.25">
      <c r="A79" s="3" t="s">
        <v>75</v>
      </c>
      <c r="B79" s="3" t="str">
        <f>VLOOKUP(A79,'2022'!$A$2:$B$219,2,FALSE)</f>
        <v xml:space="preserve">Základ dane (čiastkový základ dane) z príjmov podľa § 6 ods. 3 a 4 zákona </v>
      </c>
      <c r="C79" s="2">
        <v>57930</v>
      </c>
      <c r="D79" s="2">
        <v>231915791.11999834</v>
      </c>
    </row>
    <row r="80" spans="1:4" x14ac:dyDescent="0.25">
      <c r="A80" s="3" t="s">
        <v>76</v>
      </c>
      <c r="B80" s="3" t="str">
        <f>VLOOKUP(A80,'2022'!$A$2:$B$219,2,FALSE)</f>
        <v>úroky a ostatné výnosy z cenných papierov P)</v>
      </c>
      <c r="C80" s="2">
        <v>2149</v>
      </c>
      <c r="D80" s="2">
        <v>24524838.760000058</v>
      </c>
    </row>
    <row r="81" spans="1:4" x14ac:dyDescent="0.25">
      <c r="A81" s="3" t="s">
        <v>77</v>
      </c>
      <c r="B81" s="3" t="str">
        <f>VLOOKUP(A81,'2022'!$A$2:$B$219,2,FALSE)</f>
        <v>úroky a ostatné výnosy z cenných papierov (V)</v>
      </c>
      <c r="C81" s="2">
        <v>324</v>
      </c>
      <c r="D81" s="2">
        <v>5539284.2700000033</v>
      </c>
    </row>
    <row r="82" spans="1:4" x14ac:dyDescent="0.25">
      <c r="A82" s="3" t="s">
        <v>78</v>
      </c>
      <c r="B82" s="3" t="str">
        <f>VLOOKUP(A82,'2022'!$A$2:$B$219,2,FALSE)</f>
        <v>úroky, výhry a iné výnosy z vkladov na vkladných knižkách, z peňažných prostriedkov na vkladovom účte, na účte stavebného sporiteľa a z bežného účtu okrem úrokov uvedených v § 6 ods. 5 písm. b) zákona (P)</v>
      </c>
      <c r="C82" s="2">
        <v>632</v>
      </c>
      <c r="D82" s="2">
        <v>2952157.7600000002</v>
      </c>
    </row>
    <row r="83" spans="1:4" x14ac:dyDescent="0.25">
      <c r="A83" s="3" t="s">
        <v>79</v>
      </c>
      <c r="B83" s="3" t="str">
        <f>VLOOKUP(A83,'2022'!$A$2:$B$219,2,FALSE)</f>
        <v>úroky, výhry a iné výnosy z vkladov na vkladných knižkách, z peňažných prostriedkov na vkladovom účte, na účte stavebného sporiteľa a z bežného účtu okrem úrokov uvedených v § 6 ods. 5 písm. b) zákona (V)</v>
      </c>
      <c r="C83" s="2">
        <v>38</v>
      </c>
      <c r="D83" s="2">
        <v>202748.75</v>
      </c>
    </row>
    <row r="84" spans="1:4" x14ac:dyDescent="0.25">
      <c r="A84" s="3" t="s">
        <v>80</v>
      </c>
      <c r="B84" s="3" t="str">
        <f>VLOOKUP(A84,'2022'!$A$2:$B$219,2,FALSE)</f>
        <v>úroky a iné výnosy z poskytnutých úverov a pôžičiek a úroky z hodnoty splateného vkladu v dohodnutej výške spoločníkov verejných obchodných spoločností (P)</v>
      </c>
      <c r="C84" s="2">
        <v>3764</v>
      </c>
      <c r="D84" s="2">
        <v>11059560.890000058</v>
      </c>
    </row>
    <row r="85" spans="1:4" x14ac:dyDescent="0.25">
      <c r="A85" s="3" t="s">
        <v>81</v>
      </c>
      <c r="B85" s="3" t="str">
        <f>VLOOKUP(A85,'2022'!$A$2:$B$219,2,FALSE)</f>
        <v>úroky a iné výnosy z poskytnutých úverov a pôžičiek a úroky z hodnoty splateného vkladu v dohodnutej výške spoločníkov verejných obchodných spoločností (V)</v>
      </c>
      <c r="C85" s="2">
        <v>467</v>
      </c>
      <c r="D85" s="2">
        <v>1211351.5300000012</v>
      </c>
    </row>
    <row r="86" spans="1:4" x14ac:dyDescent="0.25">
      <c r="A86" s="3" t="s">
        <v>82</v>
      </c>
      <c r="B86" s="3" t="str">
        <f>VLOOKUP(A86,'2022'!$A$2:$B$219,2,FALSE)</f>
        <v>dávky z doplnkového dôchodkového sporenia (P)</v>
      </c>
      <c r="C86" s="2">
        <v>24</v>
      </c>
      <c r="D86" s="2">
        <v>4527829.5200000005</v>
      </c>
    </row>
    <row r="87" spans="1:4" x14ac:dyDescent="0.25">
      <c r="A87" s="3" t="s">
        <v>83</v>
      </c>
      <c r="B87" s="3" t="str">
        <f>VLOOKUP(A87,'2022'!$A$2:$B$219,2,FALSE)</f>
        <v>dávky z doplnkového dôchodkového sporenia (V)</v>
      </c>
      <c r="C87" s="2">
        <v>26</v>
      </c>
      <c r="D87" s="2">
        <v>3958801.8599999994</v>
      </c>
    </row>
    <row r="88" spans="1:4" x14ac:dyDescent="0.25">
      <c r="A88" s="3" t="s">
        <v>84</v>
      </c>
      <c r="B88" s="3" t="str">
        <f>VLOOKUP(A88,'2022'!$A$2:$B$219,2,FALSE)</f>
        <v>plnenia z poistenia pre prípad dožitia určitého veku; jednorazové vyrovnanie alebo odbytné vyplácané v prípade poistenia osôb pri predčasnom skončení poistenia (P)</v>
      </c>
      <c r="C88" s="2">
        <v>40</v>
      </c>
      <c r="D88" s="2">
        <v>518011.12000000011</v>
      </c>
    </row>
    <row r="89" spans="1:4" x14ac:dyDescent="0.25">
      <c r="A89" s="3" t="s">
        <v>85</v>
      </c>
      <c r="B89" s="3" t="str">
        <f>VLOOKUP(A89,'2022'!$A$2:$B$219,2,FALSE)</f>
        <v>plnenia z poistenia pre prípad dožitia určitého veku; jednorazové vyrovnanie alebo odbytné vyplácané v prípade poistenia osôb pri predčasnom skončení poistenia (V)</v>
      </c>
      <c r="C89" s="2">
        <v>24</v>
      </c>
      <c r="D89" s="2">
        <v>424816.15</v>
      </c>
    </row>
    <row r="90" spans="1:4" x14ac:dyDescent="0.25">
      <c r="A90" s="3" t="s">
        <v>86</v>
      </c>
      <c r="B90" s="3" t="str">
        <f>VLOOKUP(A90,'2022'!$A$2:$B$219,2,FALSE)</f>
        <v>výnosy zo zmeniek okrem príjmov z ich predaja (P)</v>
      </c>
      <c r="C90" s="2">
        <v>111</v>
      </c>
      <c r="D90" s="2">
        <v>7360489.0799999991</v>
      </c>
    </row>
    <row r="91" spans="1:4" x14ac:dyDescent="0.25">
      <c r="A91" s="3" t="s">
        <v>87</v>
      </c>
      <c r="B91" s="3" t="str">
        <f>VLOOKUP(A91,'2022'!$A$2:$B$219,2,FALSE)</f>
        <v>výnosy zo zmeniek okrem príjmov z ich predaja (V)</v>
      </c>
      <c r="C91" s="2">
        <v>45</v>
      </c>
      <c r="D91" s="2">
        <v>4201370.9399999985</v>
      </c>
    </row>
    <row r="92" spans="1:4" x14ac:dyDescent="0.25">
      <c r="A92" s="3" t="s">
        <v>88</v>
      </c>
      <c r="B92" s="3" t="str">
        <f>VLOOKUP(A92,'2022'!$A$2:$B$219,2,FALSE)</f>
        <v>príjmy z podielových listov dosiahnuté z ich vyplatenia (vrátenia) (P)</v>
      </c>
      <c r="C92" s="2">
        <v>737</v>
      </c>
      <c r="D92" s="2">
        <v>47839187.149999976</v>
      </c>
    </row>
    <row r="93" spans="1:4" x14ac:dyDescent="0.25">
      <c r="A93" s="3" t="s">
        <v>89</v>
      </c>
      <c r="B93" s="3" t="str">
        <f>VLOOKUP(A93,'2022'!$A$2:$B$219,2,FALSE)</f>
        <v>príjmy z podielových listov dosiahnuté z ich vyplatenia (vrátenia) (V)</v>
      </c>
      <c r="C93" s="2">
        <v>451</v>
      </c>
      <c r="D93" s="2">
        <v>44207045.099999987</v>
      </c>
    </row>
    <row r="94" spans="1:4" x14ac:dyDescent="0.25">
      <c r="A94" s="3" t="s">
        <v>90</v>
      </c>
      <c r="B94" s="3" t="str">
        <f>VLOOKUP(A94,'2022'!$A$2:$B$219,2,FALSE)</f>
        <v>výnosy zo štátnych dlhopisov a štátnych pokladničných poukážok (P)</v>
      </c>
      <c r="C94" s="2">
        <v>109</v>
      </c>
      <c r="D94" s="2">
        <v>1472006.5099999998</v>
      </c>
    </row>
    <row r="95" spans="1:4" x14ac:dyDescent="0.25">
      <c r="A95" s="3" t="s">
        <v>91</v>
      </c>
      <c r="B95" s="3" t="str">
        <f>VLOOKUP(A95,'2022'!$A$2:$B$219,2,FALSE)</f>
        <v>výnosy zo štátnych dlhopisov a štátnych pokladničných poukážok (V)</v>
      </c>
      <c r="C95" s="2">
        <v>48</v>
      </c>
      <c r="D95" s="2">
        <v>147428.95000000004</v>
      </c>
    </row>
    <row r="96" spans="1:4" x14ac:dyDescent="0.25">
      <c r="A96" s="3" t="s">
        <v>92</v>
      </c>
      <c r="B96" s="3" t="str">
        <f>VLOOKUP(A96,'2022'!$A$2:$B$219,2,FALSE)</f>
        <v>výnos, ktorý vzniká pri splatnosti cenného papiera z rozdielu medzi menovitou hodnotou cenného papiera a emisným kurzom pri jeho vydaní (P)</v>
      </c>
      <c r="C96" s="2">
        <v>127</v>
      </c>
      <c r="D96" s="2">
        <v>7014794.1900000004</v>
      </c>
    </row>
    <row r="97" spans="1:4" x14ac:dyDescent="0.25">
      <c r="A97" s="3" t="s">
        <v>93</v>
      </c>
      <c r="B97" s="3" t="str">
        <f>VLOOKUP(A97,'2022'!$A$2:$B$219,2,FALSE)</f>
        <v>výnos, ktorý vzniká pri splatnosti cenného papiera z rozdielu medzi menovitou hodnotou cenného papiera a emisným kurzom pri jeho vydaní (V)</v>
      </c>
      <c r="C97" s="2">
        <v>65</v>
      </c>
      <c r="D97" s="2">
        <v>6105129.3799999999</v>
      </c>
    </row>
    <row r="98" spans="1:4" x14ac:dyDescent="0.25">
      <c r="A98" s="3" t="s">
        <v>94</v>
      </c>
      <c r="B98" s="3" t="str">
        <f>VLOOKUP(A98,'2022'!$A$2:$B$219,2,FALSE)</f>
        <v>rozdiel medzi menovitou hodnotou dlhopisu alebo pokladničnej poukážky a nižšou obstarávacou cenou (P)</v>
      </c>
      <c r="C98" s="2">
        <v>18</v>
      </c>
      <c r="D98" s="2">
        <v>514443.47</v>
      </c>
    </row>
    <row r="99" spans="1:4" x14ac:dyDescent="0.25">
      <c r="A99" s="3" t="s">
        <v>95</v>
      </c>
      <c r="B99" s="3" t="str">
        <f>VLOOKUP(A99,'2022'!$A$2:$B$219,2,FALSE)</f>
        <v>rozdiel medzi menovitou hodnotou dlhopisu alebo pokladničnej poukážky a nižšou obstarávacou cenou (V)</v>
      </c>
      <c r="C99" s="2">
        <v>8</v>
      </c>
      <c r="D99" s="2">
        <v>464492.15</v>
      </c>
    </row>
    <row r="100" spans="1:4" x14ac:dyDescent="0.25">
      <c r="A100" s="3" t="s">
        <v>96</v>
      </c>
      <c r="B100" s="3" t="str">
        <f>VLOOKUP(A100,'2022'!$A$2:$B$219,2,FALSE)</f>
        <v>spolu r. 1 až 10 (P)</v>
      </c>
      <c r="C100" s="2">
        <v>7182</v>
      </c>
      <c r="D100" s="2">
        <v>107783307.03999944</v>
      </c>
    </row>
    <row r="101" spans="1:4" x14ac:dyDescent="0.25">
      <c r="A101" s="3" t="s">
        <v>97</v>
      </c>
      <c r="B101" s="3" t="str">
        <f>VLOOKUP(A101,'2022'!$A$2:$B$219,2,FALSE)</f>
        <v>spolu r. 1 až 10 (V)</v>
      </c>
      <c r="C101" s="2">
        <v>1436</v>
      </c>
      <c r="D101" s="2">
        <v>66462650.049999997</v>
      </c>
    </row>
    <row r="102" spans="1:4" x14ac:dyDescent="0.25">
      <c r="A102" s="3" t="s">
        <v>98</v>
      </c>
      <c r="B102" s="3" t="str">
        <f>VLOOKUP(A102,'2022'!$A$2:$B$219,2,FALSE)</f>
        <v xml:space="preserve">príjmy dosiahnuté z vyplatenia (vrátenia) podielových listov obstaraných do 31. decembra 2003, na ktoré sa uplatňuje oslobodenie od dane podľa § 52b ods. 11 zákona v súlade s § 52 ods. 20 zákona
</v>
      </c>
      <c r="C102" s="2">
        <v>20</v>
      </c>
      <c r="D102" s="2">
        <v>55460.530000000013</v>
      </c>
    </row>
    <row r="103" spans="1:4" x14ac:dyDescent="0.25">
      <c r="A103" s="3" t="s">
        <v>99</v>
      </c>
      <c r="B103" s="3" t="str">
        <f>VLOOKUP(A103,'2022'!$A$2:$B$219,2,FALSE)</f>
        <v>Príjmy z tabuľky č. 2, r. 11, stĺ. 1</v>
      </c>
      <c r="C103" s="2">
        <v>7179</v>
      </c>
      <c r="D103" s="2">
        <v>107793348.47999942</v>
      </c>
    </row>
    <row r="104" spans="1:4" x14ac:dyDescent="0.25">
      <c r="A104" s="3" t="s">
        <v>100</v>
      </c>
      <c r="B104" s="3" t="str">
        <f>VLOOKUP(A104,'2022'!$A$2:$B$219,2,FALSE)</f>
        <v>Výdavky z tabuľky č. 2, r. 11, stĺ. 2</v>
      </c>
      <c r="C104" s="2">
        <v>1438</v>
      </c>
      <c r="D104" s="2">
        <v>66466466.379999995</v>
      </c>
    </row>
    <row r="105" spans="1:4" x14ac:dyDescent="0.25">
      <c r="A105" s="3" t="s">
        <v>101</v>
      </c>
      <c r="B105" s="3" t="str">
        <f>VLOOKUP(A105,'2022'!$A$2:$B$219,2,FALSE)</f>
        <v>Osobitný základ dane podľa § 7 zákona (r. 66 - r. 67, ak je tento rozdiel záporný, uvádza sa v r. 68 nula)</v>
      </c>
      <c r="C105" s="2">
        <v>7025</v>
      </c>
      <c r="D105" s="2">
        <v>41643780.300000258</v>
      </c>
    </row>
    <row r="106" spans="1:4" x14ac:dyDescent="0.25">
      <c r="A106" s="3" t="s">
        <v>102</v>
      </c>
      <c r="B106" s="3" t="str">
        <f>VLOOKUP(A106,'2022'!$A$2:$B$219,2,FALSE)</f>
        <v>z príležitostných činností vrátane príjmov z príležitostnej poľnohospodárskej výroby, lesného a vodného hospodárstva a z príležitostného prenájmu hnuteľných vecí (P)</v>
      </c>
      <c r="C106" s="2">
        <v>2034</v>
      </c>
      <c r="D106" s="2">
        <v>10142916.82000001</v>
      </c>
    </row>
    <row r="107" spans="1:4" x14ac:dyDescent="0.25">
      <c r="A107" s="3" t="s">
        <v>103</v>
      </c>
      <c r="B107" s="3" t="str">
        <f>VLOOKUP(A107,'2022'!$A$2:$B$219,2,FALSE)</f>
        <v>z príležitostných činností vrátane príjmov z príležitostnej poľnohospodárskej výroby, lesného a vodného hospodárstva a z príležitostného prenájmu hnuteľných vecí (V)</v>
      </c>
      <c r="C107" s="2">
        <v>948</v>
      </c>
      <c r="D107" s="2">
        <v>6806952.620000001</v>
      </c>
    </row>
    <row r="108" spans="1:4" x14ac:dyDescent="0.25">
      <c r="A108" s="3" t="s">
        <v>104</v>
      </c>
      <c r="B108" s="3" t="str">
        <f>VLOOKUP(A108,'2022'!$A$2:$B$219,2,FALSE)</f>
        <v>z prevodu vlastníctva nehnuteľností (P)</v>
      </c>
      <c r="C108" s="2">
        <v>10227</v>
      </c>
      <c r="D108" s="2">
        <v>880280701.25000119</v>
      </c>
    </row>
    <row r="109" spans="1:4" x14ac:dyDescent="0.25">
      <c r="A109" s="3" t="s">
        <v>105</v>
      </c>
      <c r="B109" s="3" t="str">
        <f>VLOOKUP(A109,'2022'!$A$2:$B$219,2,FALSE)</f>
        <v>z prevodu vlastníctva nehnuteľností (V)</v>
      </c>
      <c r="C109" s="2">
        <v>9950</v>
      </c>
      <c r="D109" s="2">
        <v>831727693.24999738</v>
      </c>
    </row>
    <row r="110" spans="1:4" x14ac:dyDescent="0.25">
      <c r="A110" s="3" t="s">
        <v>106</v>
      </c>
      <c r="B110" s="3" t="str">
        <f>VLOOKUP(A110,'2022'!$A$2:$B$219,2,FALSE)</f>
        <v>z predaja hnuteľných vecí (P)</v>
      </c>
      <c r="C110" s="2">
        <v>609</v>
      </c>
      <c r="D110" s="2">
        <v>33439023.249999996</v>
      </c>
    </row>
    <row r="111" spans="1:4" x14ac:dyDescent="0.25">
      <c r="A111" s="3" t="s">
        <v>107</v>
      </c>
      <c r="B111" s="3" t="str">
        <f>VLOOKUP(A111,'2022'!$A$2:$B$219,2,FALSE)</f>
        <v>z predaja hnuteľných vecí (V)</v>
      </c>
      <c r="C111" s="2">
        <v>507</v>
      </c>
      <c r="D111" s="2">
        <v>31466162.940000001</v>
      </c>
    </row>
    <row r="112" spans="1:4" x14ac:dyDescent="0.25">
      <c r="A112" s="3" t="s">
        <v>108</v>
      </c>
      <c r="B112" s="3" t="str">
        <f>VLOOKUP(A112,'2022'!$A$2:$B$219,2,FALSE)</f>
        <v>z prevodu opcií (P)</v>
      </c>
      <c r="C112" s="2">
        <v>72</v>
      </c>
      <c r="D112" s="2">
        <v>4640093.1199999992</v>
      </c>
    </row>
    <row r="113" spans="1:4" x14ac:dyDescent="0.25">
      <c r="A113" s="3" t="s">
        <v>109</v>
      </c>
      <c r="B113" s="3" t="str">
        <f>VLOOKUP(A113,'2022'!$A$2:$B$219,2,FALSE)</f>
        <v>z prevodu opcií (V)</v>
      </c>
      <c r="C113" s="2">
        <v>46</v>
      </c>
      <c r="D113" s="2">
        <v>4160524.8199999989</v>
      </c>
    </row>
    <row r="114" spans="1:4" x14ac:dyDescent="0.25">
      <c r="A114" s="3" t="s">
        <v>110</v>
      </c>
      <c r="B114" s="3" t="str">
        <f>VLOOKUP(A114,'2022'!$A$2:$B$219,2,FALSE)</f>
        <v>z prevodu cenných papierov (P)</v>
      </c>
      <c r="C114" s="2">
        <v>1295</v>
      </c>
      <c r="D114" s="2">
        <v>407931514.89000046</v>
      </c>
    </row>
    <row r="115" spans="1:4" x14ac:dyDescent="0.25">
      <c r="A115" s="3" t="s">
        <v>111</v>
      </c>
      <c r="B115" s="3" t="str">
        <f>VLOOKUP(A115,'2022'!$A$2:$B$219,2,FALSE)</f>
        <v>z prevodu cenných papierov (V)</v>
      </c>
      <c r="C115" s="2">
        <v>852</v>
      </c>
      <c r="D115" s="2">
        <v>384742023.65000021</v>
      </c>
    </row>
    <row r="116" spans="1:4" x14ac:dyDescent="0.25">
      <c r="A116" s="3" t="s">
        <v>112</v>
      </c>
      <c r="B116" s="3" t="str">
        <f>VLOOKUP(A116,'2022'!$A$2:$B$219,2,FALSE)</f>
        <v>z prevodu účasti (podielu) na s. r. o., kom. spol. alebo z prevodu členských práv družstva (P)</v>
      </c>
      <c r="C116" s="2">
        <v>440</v>
      </c>
      <c r="D116" s="2">
        <v>86229190.639999926</v>
      </c>
    </row>
    <row r="117" spans="1:4" x14ac:dyDescent="0.25">
      <c r="A117" s="3" t="s">
        <v>113</v>
      </c>
      <c r="B117" s="3" t="str">
        <f>VLOOKUP(A117,'2022'!$A$2:$B$219,2,FALSE)</f>
        <v>z prevodu účasti (podielu) na s. r. o., kom. spol. alebo z prevodu členských práv družstva (V)</v>
      </c>
      <c r="C117" s="2">
        <v>375</v>
      </c>
      <c r="D117" s="2">
        <v>74182546.459999993</v>
      </c>
    </row>
    <row r="118" spans="1:4" x14ac:dyDescent="0.25">
      <c r="A118" s="3" t="s">
        <v>114</v>
      </c>
      <c r="B118" s="3" t="str">
        <f>VLOOKUP(A118,'2022'!$A$2:$B$219,2,FALSE)</f>
        <v>zo zdedených práv z priemyselného a iného duševného vlastníctva vrátane autorských práv a práv príbuzných autorskému právu (P)</v>
      </c>
      <c r="C118" s="2">
        <v>189</v>
      </c>
      <c r="D118" s="2">
        <v>776441.75000000012</v>
      </c>
    </row>
    <row r="119" spans="1:4" x14ac:dyDescent="0.25">
      <c r="A119" s="3" t="s">
        <v>115</v>
      </c>
      <c r="B119" s="3" t="str">
        <f>VLOOKUP(A119,'2022'!$A$2:$B$219,2,FALSE)</f>
        <v>zo zdedených práv z priemyselného a iného duševného vlastníctva vrátane autorských práv a práv príbuzných autorskému právu (V)</v>
      </c>
      <c r="C119" s="2">
        <v>84</v>
      </c>
      <c r="D119" s="2">
        <v>50239.98000000001</v>
      </c>
    </row>
    <row r="120" spans="1:4" x14ac:dyDescent="0.25">
      <c r="A120" s="3" t="s">
        <v>116</v>
      </c>
      <c r="B120" s="3" t="str">
        <f>VLOOKUP(A120,'2022'!$A$2:$B$219,2,FALSE)</f>
        <v>dôchodky a podobné opakujúce sa požitky (P)</v>
      </c>
      <c r="C120" s="2">
        <v>89</v>
      </c>
      <c r="D120" s="2">
        <v>1188018.1100000001</v>
      </c>
    </row>
    <row r="121" spans="1:4" x14ac:dyDescent="0.25">
      <c r="A121" s="3" t="s">
        <v>117</v>
      </c>
      <c r="B121" s="3" t="str">
        <f>VLOOKUP(A121,'2022'!$A$2:$B$219,2,FALSE)</f>
        <v>dôchodky a podobné opakujúce sa požitky (V)</v>
      </c>
      <c r="C121" s="2">
        <v>44</v>
      </c>
      <c r="D121" s="2">
        <v>133789.16999999998</v>
      </c>
    </row>
    <row r="122" spans="1:4" x14ac:dyDescent="0.25">
      <c r="A122" s="3" t="s">
        <v>118</v>
      </c>
      <c r="B122" s="3" t="str">
        <f>VLOOKUP(A122,'2022'!$A$2:$B$219,2,FALSE)</f>
        <v>výhry a ceny (P)</v>
      </c>
      <c r="C122" s="2">
        <v>801</v>
      </c>
      <c r="D122" s="2">
        <v>2174157.0299999989</v>
      </c>
    </row>
    <row r="123" spans="1:4" x14ac:dyDescent="0.25">
      <c r="A123" s="3" t="s">
        <v>119</v>
      </c>
      <c r="B123" s="3" t="str">
        <f>VLOOKUP(A123,'2022'!$A$2:$B$219,2,FALSE)</f>
        <v>výhry a ceny (V)</v>
      </c>
      <c r="C123" s="2">
        <v>83</v>
      </c>
      <c r="D123" s="2">
        <v>74800.440000000031</v>
      </c>
    </row>
    <row r="124" spans="1:4" x14ac:dyDescent="0.25">
      <c r="A124" s="3" t="s">
        <v>120</v>
      </c>
      <c r="B124" s="3" t="str">
        <f>VLOOKUP(A124,'2022'!$A$2:$B$219,2,FALSE)</f>
        <v>príjmy z derivátových operácií (P)</v>
      </c>
      <c r="C124" s="2">
        <v>333</v>
      </c>
      <c r="D124" s="2">
        <v>28257564.560000014</v>
      </c>
    </row>
    <row r="125" spans="1:4" x14ac:dyDescent="0.25">
      <c r="A125" s="3" t="s">
        <v>121</v>
      </c>
      <c r="B125" s="3" t="str">
        <f>VLOOKUP(A125,'2022'!$A$2:$B$219,2,FALSE)</f>
        <v>príjmy z derivátových operácií (V)</v>
      </c>
      <c r="C125" s="2">
        <v>223</v>
      </c>
      <c r="D125" s="2">
        <v>25146330.480000008</v>
      </c>
    </row>
    <row r="126" spans="1:4" x14ac:dyDescent="0.25">
      <c r="A126" s="3" t="s">
        <v>122</v>
      </c>
      <c r="B126" s="3" t="str">
        <f>VLOOKUP(A126,'2022'!$A$2:$B$219,2,FALSE)</f>
        <v>peňažné plnenie a nepeňažné plnenie prijaté pri výkone klinického skúšania (P)</v>
      </c>
      <c r="C126" s="2">
        <v>238</v>
      </c>
      <c r="D126" s="2">
        <v>1923727.580000001</v>
      </c>
    </row>
    <row r="127" spans="1:4" x14ac:dyDescent="0.25">
      <c r="A127" s="3" t="s">
        <v>123</v>
      </c>
      <c r="B127" s="3" t="str">
        <f>VLOOKUP(A127,'2022'!$A$2:$B$219,2,FALSE)</f>
        <v>peňažné plnenie a nepeňažné plnenie prijaté pri výkone klinického skúšania (V)</v>
      </c>
      <c r="C127" s="2">
        <v>72</v>
      </c>
      <c r="D127" s="2">
        <v>197316.29999999993</v>
      </c>
    </row>
    <row r="128" spans="1:4" x14ac:dyDescent="0.25">
      <c r="A128" s="3" t="s">
        <v>124</v>
      </c>
      <c r="B128" s="3" t="str">
        <f>VLOOKUP(A128,'2022'!$A$2:$B$219,2,FALSE)</f>
        <v>náhrada nemajetkovej ujmy, okrem náhrady nemajetkovej ujmy, ktorá bola spôsobená trestným činom (P)</v>
      </c>
      <c r="C128" s="2">
        <v>13</v>
      </c>
      <c r="D128" s="2">
        <v>87794.87</v>
      </c>
    </row>
    <row r="129" spans="1:4" x14ac:dyDescent="0.25">
      <c r="A129" s="3" t="s">
        <v>125</v>
      </c>
      <c r="B129" s="3" t="str">
        <f>VLOOKUP(A129,'2022'!$A$2:$B$219,2,FALSE)</f>
        <v>náhrada nemajetkovej ujmy, okrem náhrady nemajetkovej ujmy, ktorá bola spôsobená trestným činom (V)</v>
      </c>
      <c r="C129" s="2">
        <v>3</v>
      </c>
      <c r="D129" s="2">
        <v>16149.720000000001</v>
      </c>
    </row>
    <row r="130" spans="1:4" x14ac:dyDescent="0.25">
      <c r="A130" s="3" t="s">
        <v>126</v>
      </c>
      <c r="B130" s="3" t="str">
        <f>VLOOKUP(A130,'2022'!$A$2:$B$219,2,FALSE)</f>
        <v>na základe zmluvy o sponzorstve v športe, prijaté športovcom podľa osobitného predpisu (P)</v>
      </c>
      <c r="C130" s="2">
        <v>23</v>
      </c>
      <c r="D130" s="2">
        <v>86445.010000000009</v>
      </c>
    </row>
    <row r="131" spans="1:4" x14ac:dyDescent="0.25">
      <c r="A131" s="3" t="s">
        <v>127</v>
      </c>
      <c r="B131" s="3" t="str">
        <f>VLOOKUP(A131,'2022'!$A$2:$B$219,2,FALSE)</f>
        <v>na základe zmluvy o sponzorstve v športe, prijaté športovcom podľa osobitného predpisu (V)</v>
      </c>
      <c r="C131" s="2">
        <v>17</v>
      </c>
      <c r="D131" s="2">
        <v>66160.56</v>
      </c>
    </row>
    <row r="132" spans="1:4" x14ac:dyDescent="0.25">
      <c r="A132" s="3" t="s">
        <v>128</v>
      </c>
      <c r="B132" s="3" t="str">
        <f>VLOOKUP(A132,'2022'!$A$2:$B$219,2,FALSE)</f>
        <v>náhrada za stratu času dobrovoľníka zapísaného v informačnom systéme športu podľa osobitného predpisu (P)</v>
      </c>
      <c r="C132" s="2">
        <v>85</v>
      </c>
      <c r="D132" s="2">
        <v>40405.179999999986</v>
      </c>
    </row>
    <row r="133" spans="1:4" x14ac:dyDescent="0.25">
      <c r="A133" s="3" t="s">
        <v>129</v>
      </c>
      <c r="B133" s="3" t="str">
        <f>VLOOKUP(A133,'2022'!$A$2:$B$219,2,FALSE)</f>
        <v>náhrada za stratu času dobrovoľníka zapísaného v informačnom systéme športu podľa osobitného predpisu (V)</v>
      </c>
      <c r="C133" s="2">
        <v>13</v>
      </c>
      <c r="D133" s="2">
        <v>5576.7099999999991</v>
      </c>
    </row>
    <row r="134" spans="1:4" x14ac:dyDescent="0.25">
      <c r="A134" s="3" t="s">
        <v>130</v>
      </c>
      <c r="B134" s="3" t="str">
        <f>VLOOKUP(A134,'2022'!$A$2:$B$219,2,FALSE)</f>
        <v>príjmy z prerozdelenia kapitálového fondu z príspevkov (P)</v>
      </c>
      <c r="C134" s="2">
        <v>42</v>
      </c>
      <c r="D134" s="2">
        <v>3118745.9499999997</v>
      </c>
    </row>
    <row r="135" spans="1:4" x14ac:dyDescent="0.25">
      <c r="A135" s="3" t="s">
        <v>131</v>
      </c>
      <c r="B135" s="3" t="str">
        <f>VLOOKUP(A135,'2022'!$A$2:$B$219,2,FALSE)</f>
        <v>príjmy z prerozdelenia kapitálového fondu z príspevkov (V)</v>
      </c>
      <c r="C135" s="2">
        <v>37</v>
      </c>
      <c r="D135" s="2">
        <v>3091307.7099999995</v>
      </c>
    </row>
    <row r="136" spans="1:4" x14ac:dyDescent="0.25">
      <c r="A136" s="3" t="s">
        <v>132</v>
      </c>
      <c r="B136" s="3" t="str">
        <f>VLOOKUP(A136,'2022'!$A$2:$B$219,2,FALSE)</f>
        <v>príjmy z predaja virtuálnej meny (P)</v>
      </c>
      <c r="C136" s="2">
        <v>668</v>
      </c>
      <c r="D136" s="2">
        <v>75696192.13000004</v>
      </c>
    </row>
    <row r="137" spans="1:4" x14ac:dyDescent="0.25">
      <c r="A137" s="3" t="s">
        <v>133</v>
      </c>
      <c r="B137" s="3" t="str">
        <f>VLOOKUP(A137,'2022'!$A$2:$B$219,2,FALSE)</f>
        <v>príjmy z predaja virtuálnej meny(V)</v>
      </c>
      <c r="C137" s="2">
        <v>509</v>
      </c>
      <c r="D137" s="2">
        <v>71019333.240000039</v>
      </c>
    </row>
    <row r="138" spans="1:4" x14ac:dyDescent="0.25">
      <c r="A138" s="3" t="s">
        <v>134</v>
      </c>
      <c r="B138" s="3" t="str">
        <f>VLOOKUP(A138,'2022'!$A$2:$B$219,2,FALSE)</f>
        <v>iné (P)</v>
      </c>
      <c r="C138" s="2">
        <v>2880</v>
      </c>
      <c r="D138" s="2">
        <v>19233318.960000012</v>
      </c>
    </row>
    <row r="139" spans="1:4" x14ac:dyDescent="0.25">
      <c r="A139" s="3" t="s">
        <v>135</v>
      </c>
      <c r="B139" s="3" t="str">
        <f>VLOOKUP(A139,'2022'!$A$2:$B$219,2,FALSE)</f>
        <v>iné (V)</v>
      </c>
      <c r="C139" s="2">
        <v>779</v>
      </c>
      <c r="D139" s="2">
        <v>10704410.510000002</v>
      </c>
    </row>
    <row r="140" spans="1:4" x14ac:dyDescent="0.25">
      <c r="A140" s="3" t="s">
        <v>136</v>
      </c>
      <c r="B140" s="3" t="str">
        <f>VLOOKUP(A140,'2022'!$A$2:$B$219,2,FALSE)</f>
        <v>Kladný rozdiel medzi vyššou hodnotou nepeňažného vkladu započítanou na vklad spoločníka a hodnotou vkladaného majetku (P)</v>
      </c>
      <c r="C140" s="2">
        <v>11</v>
      </c>
      <c r="D140" s="2">
        <v>425096.37</v>
      </c>
    </row>
    <row r="141" spans="1:4" x14ac:dyDescent="0.25">
      <c r="A141" s="3" t="s">
        <v>137</v>
      </c>
      <c r="B141" s="3" t="s">
        <v>560</v>
      </c>
      <c r="C141" s="2">
        <v>19530</v>
      </c>
      <c r="D141" s="2">
        <v>1555982784.9499962</v>
      </c>
    </row>
    <row r="142" spans="1:4" x14ac:dyDescent="0.25">
      <c r="A142" s="3" t="s">
        <v>138</v>
      </c>
      <c r="B142" s="3" t="str">
        <f>VLOOKUP(A142,'2022'!$A$2:$B$219,2,FALSE)</f>
        <v>Spolu r. 1 až 18</v>
      </c>
      <c r="C142" s="2">
        <v>14255</v>
      </c>
      <c r="D142" s="2">
        <v>1443516641.2500029</v>
      </c>
    </row>
    <row r="143" spans="1:4" x14ac:dyDescent="0.25">
      <c r="A143" s="3" t="s">
        <v>139</v>
      </c>
      <c r="B143" s="3" t="str">
        <f>VLOOKUP(A143,'2022'!$A$2:$B$219,2,FALSE)</f>
        <v>Príjmy z tabuľky č. 3, r. 19, stĺ. 1</v>
      </c>
      <c r="C143" s="2">
        <v>19530</v>
      </c>
      <c r="D143" s="2">
        <v>1555551880.9399962</v>
      </c>
    </row>
    <row r="144" spans="1:4" x14ac:dyDescent="0.25">
      <c r="A144" s="3" t="s">
        <v>140</v>
      </c>
      <c r="B144" s="3" t="str">
        <f>VLOOKUP(A144,'2022'!$A$2:$B$219,2,FALSE)</f>
        <v>Výdavky z tabuľky č. 3, r. 19, stĺ. 2</v>
      </c>
      <c r="C144" s="2">
        <v>14255</v>
      </c>
      <c r="D144" s="2">
        <v>1443486102.6900027</v>
      </c>
    </row>
    <row r="145" spans="1:4" x14ac:dyDescent="0.25">
      <c r="A145" s="3" t="s">
        <v>141</v>
      </c>
      <c r="B145" s="3" t="str">
        <f>VLOOKUP(A145,'2022'!$A$2:$B$219,2,FALSE)</f>
        <v>Základ dane (čiastkový základ dane) (r. 69 - r. 70)</v>
      </c>
      <c r="C145" s="2">
        <v>14545</v>
      </c>
      <c r="D145" s="2">
        <v>112247430.78000012</v>
      </c>
    </row>
    <row r="146" spans="1:4" x14ac:dyDescent="0.25">
      <c r="A146" s="3" t="s">
        <v>142</v>
      </c>
      <c r="B146" s="10" t="s">
        <v>685</v>
      </c>
      <c r="C146" s="2">
        <v>441296</v>
      </c>
      <c r="D146" s="2">
        <v>3797419644.6398783</v>
      </c>
    </row>
    <row r="147" spans="1:4" x14ac:dyDescent="0.25">
      <c r="A147" s="3" t="s">
        <v>143</v>
      </c>
      <c r="B147" s="3" t="str">
        <f>VLOOKUP(A147,'2022'!$A$2:$B$219,2,FALSE)</f>
        <v>ods. 2 - na daňovníka vypočítaná zo sumy v r. 72</v>
      </c>
      <c r="C147" s="2">
        <v>405480</v>
      </c>
      <c r="D147" s="2">
        <v>1743651164.891526</v>
      </c>
    </row>
    <row r="148" spans="1:4" x14ac:dyDescent="0.25">
      <c r="A148" s="3" t="s">
        <v>144</v>
      </c>
      <c r="B148" s="3" t="str">
        <f>VLOOKUP(A148,'2022'!$A$2:$B$219,2,FALSE)</f>
        <v>ods. 3 - na manželku (manžela) vypočítaná zo sumy v r. 72</v>
      </c>
      <c r="C148" s="2">
        <v>15235</v>
      </c>
      <c r="D148" s="2">
        <v>47522548.260009527</v>
      </c>
    </row>
    <row r="149" spans="1:4" x14ac:dyDescent="0.25">
      <c r="A149" s="3" t="s">
        <v>145</v>
      </c>
      <c r="B149" s="3" t="str">
        <f>VLOOKUP(A149,'2022'!$A$2:$B$219,2,FALSE)</f>
        <v>ods. 8 - na preukázateľne zaplatené príspevky na doplnkové dôchodkové sporenie maximálne vo výške 180 eur</v>
      </c>
      <c r="C149" s="2">
        <v>21668</v>
      </c>
      <c r="D149" s="2">
        <v>3216802.3600000138</v>
      </c>
    </row>
    <row r="150" spans="1:4" x14ac:dyDescent="0.25">
      <c r="A150" s="3" t="s">
        <v>222</v>
      </c>
      <c r="B150" s="5" t="s">
        <v>428</v>
      </c>
      <c r="C150" s="2">
        <v>969</v>
      </c>
      <c r="D150" s="2">
        <v>67981.87</v>
      </c>
    </row>
    <row r="151" spans="1:4" x14ac:dyDescent="0.25">
      <c r="A151" s="3" t="s">
        <v>221</v>
      </c>
      <c r="B151" s="5" t="s">
        <v>429</v>
      </c>
      <c r="C151" s="2">
        <v>840</v>
      </c>
      <c r="D151" s="2">
        <v>41250.660000000003</v>
      </c>
    </row>
    <row r="152" spans="1:4" x14ac:dyDescent="0.25">
      <c r="A152" s="3" t="s">
        <v>220</v>
      </c>
      <c r="B152" s="5" t="s">
        <v>430</v>
      </c>
      <c r="C152" s="2">
        <v>371</v>
      </c>
      <c r="D152" s="2">
        <v>34960.289999999994</v>
      </c>
    </row>
    <row r="153" spans="1:4" x14ac:dyDescent="0.25">
      <c r="A153" s="3" t="s">
        <v>146</v>
      </c>
      <c r="B153" s="3" t="str">
        <f>VLOOKUP(A153,'2022'!$A$2:$B$219,2,FALSE)</f>
        <v>Spolu (r. 73 + r. 74 + r.75 ) maximálne do výšky základu dane v r. 72</v>
      </c>
      <c r="C153" s="2">
        <v>408536</v>
      </c>
      <c r="D153" s="2">
        <v>1378628421.6145306</v>
      </c>
    </row>
    <row r="154" spans="1:4" x14ac:dyDescent="0.25">
      <c r="A154" s="3" t="s">
        <v>147</v>
      </c>
      <c r="B154" s="3" t="str">
        <f>VLOOKUP(A154,'2022'!$A$2:$B$219,2,FALSE)</f>
        <v>Základ dane z príjmov podľa § 5 po znížení o nezdaniteľnú časť (r. 38 - r. 77, ak je rozdiel r. 38 a r. 77 záporný, uvádza sa v r. 78 nula)</v>
      </c>
      <c r="C154" s="2">
        <v>113729</v>
      </c>
      <c r="D154" s="2">
        <v>1613067908.309973</v>
      </c>
    </row>
    <row r="155" spans="1:4" x14ac:dyDescent="0.25">
      <c r="A155" s="3" t="s">
        <v>148</v>
      </c>
      <c r="B155" s="3" t="str">
        <f>VLOOKUP(A155,'2022'!$A$2:$B$219,2,FALSE)</f>
        <v>Suma príspevkov alebo ich častí, o ktorú sa zvyšuje základ dane z príjmov podľa § 11 ods. 11 a § 52zza ods. 2 zákona</v>
      </c>
      <c r="C155" s="2">
        <v>44</v>
      </c>
      <c r="D155" s="2">
        <v>36157</v>
      </c>
    </row>
    <row r="156" spans="1:4" x14ac:dyDescent="0.25">
      <c r="A156" s="3" t="s">
        <v>149</v>
      </c>
      <c r="B156" s="3" t="str">
        <f>VLOOKUP(A156,'2022'!$A$2:$B$219,2,FALSE)</f>
        <v>Základ dane zistený podľa § 4 ods. 1 písm. a) zákona (r. 78 + r. 65 + r. 71 + r. 79)</v>
      </c>
      <c r="C156" s="2">
        <v>143561</v>
      </c>
      <c r="D156" s="2">
        <v>1957742639.3699913</v>
      </c>
    </row>
    <row r="157" spans="1:4" x14ac:dyDescent="0.25">
      <c r="A157" s="3" t="s">
        <v>150</v>
      </c>
      <c r="B157" s="3" t="str">
        <f>VLOOKUP(A157,'2022'!$A$2:$B$219,2,FALSE)</f>
        <v>Daň zo základu dane zisteného podľa § 4 ods.1 písm. a) zákona uvedeného v riadku 80</v>
      </c>
      <c r="C157" s="2">
        <v>143527</v>
      </c>
      <c r="D157" s="2">
        <v>396733631.67000347</v>
      </c>
    </row>
    <row r="158" spans="1:4" x14ac:dyDescent="0.25">
      <c r="A158" s="3" t="s">
        <v>151</v>
      </c>
      <c r="B158" s="3" t="str">
        <f>VLOOKUP(A158,'2022'!$A$2:$B$219,2,FALSE)</f>
        <v>Úhrn vyňatých príjmov podľa § 5, § 6 ods. 3 a 4 a § 8 zákona [základov dane (+)]</v>
      </c>
      <c r="C158" s="2">
        <v>9284</v>
      </c>
      <c r="D158" s="2">
        <v>198554852.62999925</v>
      </c>
    </row>
    <row r="159" spans="1:4" x14ac:dyDescent="0.25">
      <c r="A159" s="3" t="s">
        <v>152</v>
      </c>
      <c r="B159" s="3" t="str">
        <f>VLOOKUP(A159,'2022'!$A$2:$B$219,2,FALSE)</f>
        <v>Základ dane znížený o úhrn vyňatých príjmov (r. 80 - r. 82) (ak je rozdiel r. 80 a r. 82 záporný, uvádza sa v r.83 nula)</v>
      </c>
      <c r="C159" s="2">
        <v>2580</v>
      </c>
      <c r="D159" s="2">
        <v>75581258.619999856</v>
      </c>
    </row>
    <row r="160" spans="1:4" x14ac:dyDescent="0.25">
      <c r="A160" s="3" t="s">
        <v>153</v>
      </c>
      <c r="B160" s="3" t="str">
        <f>VLOOKUP(A160,'2022'!$A$2:$B$219,2,FALSE)</f>
        <v>Daň zo základu dane zisteného podľa § 4 ods. 1 písm. a) zákona po vyňatí príjmov zo zdrojov v zahraničí uvedeného v riadku 83</v>
      </c>
      <c r="C160" s="2">
        <v>2713</v>
      </c>
      <c r="D160" s="2">
        <v>17525764.129999984</v>
      </c>
    </row>
    <row r="161" spans="1:4" x14ac:dyDescent="0.25">
      <c r="A161" s="3" t="s">
        <v>154</v>
      </c>
      <c r="B161" s="3" t="str">
        <f>VLOOKUP(A161,'2022'!$A$2:$B$219,2,FALSE)</f>
        <v>Úhrn príjmov (základov dane) podľa § 5, § 6 ods. 3 a 4 a § 8 zákona zo zdrojov v zahraničí</v>
      </c>
      <c r="C161" s="2">
        <v>1274</v>
      </c>
      <c r="D161" s="2">
        <v>13634933.509999998</v>
      </c>
    </row>
    <row r="162" spans="1:4" x14ac:dyDescent="0.25">
      <c r="A162" s="3" t="s">
        <v>155</v>
      </c>
      <c r="B162" s="3" t="str">
        <f>VLOOKUP(A162,'2022'!$A$2:$B$219,2,FALSE)</f>
        <v>Daň zaplatená v zahraničí z príjmov z r. 85 - uvádza sa suma zaplatenej dane podľa zmluvy o zamedzení dvojitého zdanenia</v>
      </c>
      <c r="C162" s="2">
        <v>852</v>
      </c>
      <c r="D162" s="2">
        <v>2191632.5600000005</v>
      </c>
    </row>
    <row r="163" spans="1:4" x14ac:dyDescent="0.25">
      <c r="A163" s="3" t="s">
        <v>156</v>
      </c>
      <c r="B163" s="3" t="str">
        <f>VLOOKUP(A163,'2022'!$A$2:$B$219,2,FALSE)</f>
        <v>Z dane zaplatenej v zahraničí možno započítať [(r. 84 alebo r. 81) x r. 87] : 100</v>
      </c>
      <c r="C163" s="2">
        <v>765</v>
      </c>
      <c r="D163" s="2">
        <v>1785563.0500000031</v>
      </c>
    </row>
    <row r="164" spans="1:4" x14ac:dyDescent="0.25">
      <c r="A164" s="3" t="s">
        <v>157</v>
      </c>
      <c r="B164" s="3" t="str">
        <f>VLOOKUP(A164,'2022'!$A$2:$B$219,2,FALSE)</f>
        <v>Daň uznaná na zápočet (r. 88 maximálne do sumy v r. 86)</v>
      </c>
      <c r="C164" s="2">
        <v>584</v>
      </c>
      <c r="D164" s="2">
        <v>1346604.21</v>
      </c>
    </row>
    <row r="165" spans="1:4" x14ac:dyDescent="0.25">
      <c r="A165" s="3" t="s">
        <v>158</v>
      </c>
      <c r="B165" s="3" t="str">
        <f>VLOOKUP(A165,'2022'!$A$2:$B$219,2,FALSE)</f>
        <v>Daň zo základu dane zisteného podľa § 4 ods 1. písm. a) zákona po vyňatí a zápočte (daňová povinnosť) (r. 84 alebo r. 81) alebo (r. 84 - r. 89 alebo r. 81 - r. 89)</v>
      </c>
      <c r="C165" s="2">
        <v>138115</v>
      </c>
      <c r="D165" s="2">
        <v>356979275.55000389</v>
      </c>
    </row>
    <row r="166" spans="1:4" x14ac:dyDescent="0.25">
      <c r="A166" s="3" t="s">
        <v>159</v>
      </c>
      <c r="B166" s="3" t="str">
        <f>VLOOKUP(A166,'2022'!$A$2:$B$219,2,FALSE)</f>
        <v>Zostatok nezdaniteľnej časti základu dane z r. 77 (ak r. 78 = 0, potom r. 77 - r. 38, inak 0)</v>
      </c>
      <c r="C166" s="2">
        <v>294783</v>
      </c>
      <c r="D166" s="2">
        <v>877018650.2912215</v>
      </c>
    </row>
    <row r="167" spans="1:4" x14ac:dyDescent="0.25">
      <c r="A167" s="3" t="s">
        <v>160</v>
      </c>
      <c r="B167" s="3" t="str">
        <f>VLOOKUP(A167,'2022'!$A$2:$B$219,2,FALSE)</f>
        <v>Základ dane z príjmov podľa § 6 ods. 1 a 2 zákona po znížení o nezdaniteľnú časť (r. 57 - r. 91)</v>
      </c>
      <c r="C167" s="2">
        <v>180468</v>
      </c>
      <c r="D167" s="2">
        <v>805775945.48986757</v>
      </c>
    </row>
    <row r="168" spans="1:4" x14ac:dyDescent="0.25">
      <c r="A168" s="3" t="s">
        <v>161</v>
      </c>
      <c r="B168" s="3" t="str">
        <f>VLOOKUP(A168,'2022'!$A$2:$B$219,2,FALSE)</f>
        <v>Suma príspevkov alebo ich častí, o ktorú sa zvyšuje základ dane z príjmov podľa § 11 ods. 11 a § 52zza ods. 2 zákona</v>
      </c>
      <c r="C168" s="2">
        <v>42</v>
      </c>
      <c r="D168" s="2">
        <v>39392.639999999978</v>
      </c>
    </row>
    <row r="169" spans="1:4" x14ac:dyDescent="0.25">
      <c r="A169" s="3" t="s">
        <v>162</v>
      </c>
      <c r="B169" s="3" t="str">
        <f>VLOOKUP(A169,'2022'!$A$2:$B$219,2,FALSE)</f>
        <v>Základ dane zistený podľa § 4 ods. 1 písm. b) zákona (r. 92 + r. 93)</v>
      </c>
      <c r="C169" s="2">
        <v>180470</v>
      </c>
      <c r="D169" s="2">
        <v>805824688.31986737</v>
      </c>
    </row>
    <row r="170" spans="1:4" x14ac:dyDescent="0.25">
      <c r="A170" s="3" t="s">
        <v>163</v>
      </c>
      <c r="B170" s="3" t="str">
        <f>VLOOKUP(A170,'2022'!$A$2:$B$219,2,FALSE)</f>
        <v>Zdaniteľné príjmy (výnosy) z podnikania a z inej samostatnej zárobkovej činnosti podľa § 6 ods. 1 a 2 zákona</v>
      </c>
      <c r="C170" s="2">
        <v>386255</v>
      </c>
      <c r="D170" s="2">
        <v>11292716950.489862</v>
      </c>
    </row>
    <row r="171" spans="1:4" x14ac:dyDescent="0.25">
      <c r="A171" s="3" t="s">
        <v>164</v>
      </c>
      <c r="B171" s="3" t="str">
        <f>VLOOKUP(A171,'2022'!$A$2:$B$219,2,FALSE)</f>
        <v>Daň zo základu dane zisteného podľa § 4 ods.1 písm. b) zákona uvedeného v riadku 94</v>
      </c>
      <c r="C171" s="2">
        <v>180412</v>
      </c>
      <c r="D171" s="2">
        <v>138191597.40000451</v>
      </c>
    </row>
    <row r="172" spans="1:4" x14ac:dyDescent="0.25">
      <c r="A172" s="3" t="s">
        <v>165</v>
      </c>
      <c r="B172" s="3" t="str">
        <f>VLOOKUP(A172,'2022'!$A$2:$B$219,2,FALSE)</f>
        <v>Úhrn vyňatých príjmov podľa § 6 ods. 1 a 2 zákona [základov dane (+) a daňových strát</v>
      </c>
      <c r="C172" s="2">
        <v>2552</v>
      </c>
      <c r="D172" s="2">
        <v>20217828.62000002</v>
      </c>
    </row>
    <row r="173" spans="1:4" x14ac:dyDescent="0.25">
      <c r="A173" s="3" t="s">
        <v>166</v>
      </c>
      <c r="B173" s="3" t="str">
        <f>VLOOKUP(A173,'2022'!$A$2:$B$219,2,FALSE)</f>
        <v>Základ dane znížený/zvýšený o úhrn vyňatých príjmov (r. 94 - r. 97) (ak je rozdiel r. 94 a 97 záporný, uvádza sa v r. 98 nula</v>
      </c>
      <c r="C173" s="2">
        <v>837</v>
      </c>
      <c r="D173" s="2">
        <v>5122817.469999996</v>
      </c>
    </row>
    <row r="174" spans="1:4" x14ac:dyDescent="0.25">
      <c r="A174" s="3" t="s">
        <v>167</v>
      </c>
      <c r="B174" s="3" t="str">
        <f>VLOOKUP(A174,'2022'!$A$2:$B$219,2,FALSE)</f>
        <v>Daň zo základu dane zisteného podľa § 4 ods. 1 písm. b) zákona po vyňatí príjmov zo zdrojov v zahraničí uvedeného v riadku 98</v>
      </c>
      <c r="C174" s="2">
        <v>904</v>
      </c>
      <c r="D174" s="2">
        <v>981620.26999999885</v>
      </c>
    </row>
    <row r="175" spans="1:4" x14ac:dyDescent="0.25">
      <c r="A175" s="3" t="s">
        <v>168</v>
      </c>
      <c r="B175" s="3" t="str">
        <f>VLOOKUP(A175,'2022'!$A$2:$B$219,2,FALSE)</f>
        <v>Úhrn príjmov (základov dane) podľa § 6 ods. 1 a 2 zákona zo zdrojov v zahraničí</v>
      </c>
      <c r="C175" s="2">
        <v>14314</v>
      </c>
      <c r="D175" s="2">
        <v>46174353.209999561</v>
      </c>
    </row>
    <row r="176" spans="1:4" x14ac:dyDescent="0.25">
      <c r="A176" s="3" t="s">
        <v>169</v>
      </c>
      <c r="B176" s="3" t="str">
        <f>VLOOKUP(A176,'2022'!$A$2:$B$219,2,FALSE)</f>
        <v>Daň zaplatená v zahraničí z príjmov z r. 100 - uvádza sa suma zaplatenej dane podľa zmluvy o zamedzení dvojitého zdanenia</v>
      </c>
      <c r="C176" s="2">
        <v>729</v>
      </c>
      <c r="D176" s="2">
        <v>1941270.130000002</v>
      </c>
    </row>
    <row r="177" spans="1:4" x14ac:dyDescent="0.25">
      <c r="A177" s="3" t="s">
        <v>170</v>
      </c>
      <c r="B177" s="3" t="str">
        <f>VLOOKUP(A177,'2022'!$A$2:$B$219,2,FALSE)</f>
        <v>Z dane zaplatenej v zahraničí možno započítať [(r. 99 alebo r. 96) x r. 102] : 100</v>
      </c>
      <c r="C177" s="2">
        <v>3288</v>
      </c>
      <c r="D177" s="2">
        <v>1927512.0100000021</v>
      </c>
    </row>
    <row r="178" spans="1:4" x14ac:dyDescent="0.25">
      <c r="A178" s="3" t="s">
        <v>171</v>
      </c>
      <c r="B178" s="3" t="str">
        <f>VLOOKUP(A178,'2022'!$A$2:$B$219,2,FALSE)</f>
        <v>Daň uznaná na zápočet (r. 103 maximálne do sumy v r. 101)</v>
      </c>
      <c r="C178" s="2">
        <v>598</v>
      </c>
      <c r="D178" s="2">
        <v>1132937.5200000014</v>
      </c>
    </row>
    <row r="179" spans="1:4" x14ac:dyDescent="0.25">
      <c r="A179" s="3" t="s">
        <v>172</v>
      </c>
      <c r="B179" s="3" t="str">
        <f>VLOOKUP(A179,'2022'!$A$2:$B$219,2,FALSE)</f>
        <v>Daň zo základu dane zisteného podľa § 4 ods 1. písm. b) zákona po vyňatí a zápočte (daňová povinnosť) (r. 99 alebo r. 96) alebo (r. 99 - r. 104 alebo r. 96 - r. 104)</v>
      </c>
      <c r="C179" s="2">
        <v>178435</v>
      </c>
      <c r="D179" s="2">
        <v>134788620.66000718</v>
      </c>
    </row>
    <row r="180" spans="1:4" x14ac:dyDescent="0.25">
      <c r="A180" s="3" t="s">
        <v>173</v>
      </c>
      <c r="B180" s="3" t="str">
        <f>VLOOKUP(A180,'2022'!$A$2:$B$219,2,FALSE)</f>
        <v>Daň (19 %) z osobitného základu dane z príjmov podľa § 7 zákona uvedeného v r. 68</v>
      </c>
      <c r="C180" s="2">
        <v>7037</v>
      </c>
      <c r="D180" s="2">
        <v>7957679.6000000257</v>
      </c>
    </row>
    <row r="181" spans="1:4" x14ac:dyDescent="0.25">
      <c r="A181" s="3" t="s">
        <v>174</v>
      </c>
      <c r="B181" s="3" t="str">
        <f>VLOOKUP(A181,'2022'!$A$2:$B$219,2,FALSE)</f>
        <v>Úhrn vyňatých príjmov (základov dane) podľa § 7 zákona</v>
      </c>
      <c r="C181" s="2">
        <v>69</v>
      </c>
      <c r="D181" s="2">
        <v>596839.94000000006</v>
      </c>
    </row>
    <row r="182" spans="1:4" x14ac:dyDescent="0.25">
      <c r="A182" s="3" t="s">
        <v>175</v>
      </c>
      <c r="B182" s="3" t="str">
        <f>VLOOKUP(A182,'2022'!$A$2:$B$219,2,FALSE)</f>
        <v>Základ dane znížený/zvýšený o úhrn vyňatých príjmov (r. 68 - r. 107) (ak je rozdiel r. 68 a r. 107 záporný, uvádza sa v r. 108 nula)</v>
      </c>
      <c r="C182" s="2">
        <v>18</v>
      </c>
      <c r="D182" s="2">
        <v>116545.99000000002</v>
      </c>
    </row>
    <row r="183" spans="1:4" x14ac:dyDescent="0.25">
      <c r="A183" s="3" t="s">
        <v>176</v>
      </c>
      <c r="B183" s="3" t="str">
        <f>VLOOKUP(A183,'2022'!$A$2:$B$219,2,FALSE)</f>
        <v>Daň z osobitného základu dane podľa § 7 zákona po vyňatí príjmov zo zdrojov v zahraničí zo základu dane uvedeného v riadku 108</v>
      </c>
      <c r="C183" s="2">
        <v>177</v>
      </c>
      <c r="D183" s="2">
        <v>25829.309999999994</v>
      </c>
    </row>
    <row r="184" spans="1:4" x14ac:dyDescent="0.25">
      <c r="A184" s="3" t="s">
        <v>177</v>
      </c>
      <c r="B184" s="3" t="str">
        <f>VLOOKUP(A184,'2022'!$A$2:$B$219,2,FALSE)</f>
        <v>Úhrn príjmov (základov dane) podľa § 7 zákona zo zdrojov v zahraničí</v>
      </c>
      <c r="C184" s="2">
        <v>229</v>
      </c>
      <c r="D184" s="2">
        <v>1997668.1399999997</v>
      </c>
    </row>
    <row r="185" spans="1:4" x14ac:dyDescent="0.25">
      <c r="A185" s="3" t="s">
        <v>178</v>
      </c>
      <c r="B185" s="3" t="str">
        <f>VLOOKUP(A185,'2022'!$A$2:$B$219,2,FALSE)</f>
        <v>Daň zaplatená v zahraničí z príjmov uvedených v r. 110 - uvádza sa suma zaplatenej dane podľa zmluvy o zamedzení dvojitého zdanenia</v>
      </c>
      <c r="C185" s="2">
        <v>196</v>
      </c>
      <c r="D185" s="2">
        <v>191026.22000000015</v>
      </c>
    </row>
    <row r="186" spans="1:4" x14ac:dyDescent="0.25">
      <c r="A186" s="3" t="s">
        <v>179</v>
      </c>
      <c r="B186" s="3" t="str">
        <f>VLOOKUP(A186,'2022'!$A$2:$B$219,2,FALSE)</f>
        <v>Z dane zaplatenej v zahraničí možno započítať [(r. 109 alebo r. 106) x r. 112] : 100</v>
      </c>
      <c r="C186" s="2">
        <v>217</v>
      </c>
      <c r="D186" s="2">
        <v>372399.61</v>
      </c>
    </row>
    <row r="187" spans="1:4" x14ac:dyDescent="0.25">
      <c r="A187" s="3" t="s">
        <v>180</v>
      </c>
      <c r="B187" s="3" t="str">
        <f>VLOOKUP(A187,'2022'!$A$2:$B$219,2,FALSE)</f>
        <v>Daň uznaná na zápočet (r. 113 maximálne do sumy v r. 111)</v>
      </c>
      <c r="C187" s="2">
        <v>192</v>
      </c>
      <c r="D187" s="2">
        <v>138269.93999999997</v>
      </c>
    </row>
    <row r="188" spans="1:4" x14ac:dyDescent="0.25">
      <c r="A188" s="3" t="s">
        <v>181</v>
      </c>
      <c r="B188" s="3" t="str">
        <f>VLOOKUP(A188,'2022'!$A$2:$B$219,2,FALSE)</f>
        <v>Daň z osobitného základu dane podľa § 7 zákona po vyňatí a zápočte (r. 109 alebo r. 106) alebo
(r. 109 - r. 114 alebo r. 106 - r. 114)</v>
      </c>
      <c r="C188" s="2">
        <v>6983</v>
      </c>
      <c r="D188" s="2">
        <v>7703265.2800000273</v>
      </c>
    </row>
    <row r="189" spans="1:4" x14ac:dyDescent="0.25">
      <c r="A189" s="3" t="s">
        <v>182</v>
      </c>
      <c r="B189" s="3" t="str">
        <f>VLOOKUP(A189,'2022'!$A$2:$B$219,2,FALSE)</f>
        <v xml:space="preserve">Daň (daňová povinnosť) zo základu dane zisteného podľa § 4 zákona, z osobitného základu dane podľa § 7 zákona a z osobitného základu dane podľa § 51e a 51h zákona </v>
      </c>
      <c r="C189" s="2">
        <v>259068</v>
      </c>
      <c r="D189" s="2">
        <v>503416725.22002476</v>
      </c>
    </row>
    <row r="190" spans="1:4" x14ac:dyDescent="0.25">
      <c r="A190" s="3" t="s">
        <v>183</v>
      </c>
      <c r="B190" s="3" t="str">
        <f>VLOOKUP(A190,'2022'!$A$2:$B$219,2,FALSE)</f>
        <v>Nárok na daňový bonus podľa zákona (na jedno dieťa alebo úhrn na viac vyživovaných detí)</v>
      </c>
      <c r="C190" s="2">
        <v>122631</v>
      </c>
      <c r="D190" s="2">
        <v>74768910.610080063</v>
      </c>
    </row>
    <row r="191" spans="1:4" x14ac:dyDescent="0.25">
      <c r="A191" s="3" t="s">
        <v>186</v>
      </c>
      <c r="B191" s="3" t="str">
        <f>VLOOKUP(A191,'2022'!$A$2:$B$219,2,FALSE)</f>
        <v>Daň (daňová povinnosť) znížená o daňový bonus podľa zákona (r. 116 - r. 117)</v>
      </c>
      <c r="C191" s="2">
        <v>231062</v>
      </c>
      <c r="D191" s="2">
        <v>471933025.59002167</v>
      </c>
    </row>
    <row r="192" spans="1:4" x14ac:dyDescent="0.25">
      <c r="A192" s="3" t="s">
        <v>187</v>
      </c>
      <c r="B192" s="3" t="str">
        <f>VLOOKUP(A192,'2022'!$A$2:$B$219,2,FALSE)</f>
        <v>Suma daňového bonusu podľa zákona priznaného a vyplateného zamestnávateľom</v>
      </c>
      <c r="C192" s="2">
        <v>27252</v>
      </c>
      <c r="D192" s="2">
        <v>13089987.49999941</v>
      </c>
    </row>
    <row r="193" spans="1:4" x14ac:dyDescent="0.25">
      <c r="A193" s="3" t="s">
        <v>188</v>
      </c>
      <c r="B193" s="3" t="str">
        <f>VLOOKUP(A193,'2022'!$A$2:$B$219,2,FALSE)</f>
        <v>Rozdiel riadkov r. 117 - r. 119 &gt; 0</v>
      </c>
      <c r="C193" s="2">
        <v>104401</v>
      </c>
      <c r="D193" s="2">
        <v>61760369.250055507</v>
      </c>
    </row>
    <row r="194" spans="1:4" x14ac:dyDescent="0.25">
      <c r="A194" s="3" t="s">
        <v>189</v>
      </c>
      <c r="B194" s="3" t="str">
        <f>VLOOKUP(A194,'2022'!$A$2:$B$219,2,FALSE)</f>
        <v>Suma daňového bonusu podľa zákona na poukázanie správcom dane r. 120 - r. 116 &gt;0</v>
      </c>
      <c r="C194" s="2">
        <v>73923</v>
      </c>
      <c r="D194" s="2">
        <v>42301825.820018426</v>
      </c>
    </row>
    <row r="195" spans="1:4" x14ac:dyDescent="0.25">
      <c r="A195" s="3" t="s">
        <v>190</v>
      </c>
      <c r="B195" s="3" t="str">
        <f>VLOOKUP(A195,'2022'!$A$2:$B$219,2,FALSE)</f>
        <v>Zamestnávateľom nesprávne vyplatený daňový bonus podľa zákona r. 119 - r. 117 &gt; 0</v>
      </c>
      <c r="C195" s="2">
        <v>541</v>
      </c>
      <c r="D195" s="2">
        <v>86243.840000000258</v>
      </c>
    </row>
    <row r="196" spans="1:4" x14ac:dyDescent="0.25">
      <c r="A196" s="3" t="s">
        <v>191</v>
      </c>
      <c r="B196" s="3" t="str">
        <f>VLOOKUP(A196,'2022'!$A$2:$B$219,2,FALSE)</f>
        <v>Nárok na daňový bonus na zaplatené úroky podľa § 33a zákona</v>
      </c>
      <c r="C196" s="2">
        <v>3367</v>
      </c>
      <c r="D196" s="2">
        <v>789647.17999999714</v>
      </c>
    </row>
    <row r="197" spans="1:4" x14ac:dyDescent="0.25">
      <c r="A197" s="3" t="s">
        <v>192</v>
      </c>
      <c r="B197" s="3" t="str">
        <f>VLOOKUP(A197,'2022'!$A$2:$B$219,2,FALSE)</f>
        <v>Daň (daňová povinnosť) znížená o daňový bonus podľa zákona a o daňový bonus na zaplatené úroky podľa § 33a zákona (r. 118 - r. 123)</v>
      </c>
      <c r="C197" s="2">
        <v>230703</v>
      </c>
      <c r="D197" s="2">
        <v>471391520.37002373</v>
      </c>
    </row>
    <row r="198" spans="1:4" x14ac:dyDescent="0.25">
      <c r="A198" s="3" t="s">
        <v>193</v>
      </c>
      <c r="B198" s="3" t="str">
        <f>VLOOKUP(A198,'2022'!$A$2:$B$219,2,FALSE)</f>
        <v>Suma daňového bonusu na zaplatené úroky podľa § 33a zákona priznaného a vyplateného zamestnávateľom</v>
      </c>
      <c r="C198" s="2">
        <v>126</v>
      </c>
      <c r="D198" s="2">
        <v>49016.929999999949</v>
      </c>
    </row>
    <row r="199" spans="1:4" x14ac:dyDescent="0.25">
      <c r="A199" s="3" t="s">
        <v>194</v>
      </c>
      <c r="B199" s="3" t="str">
        <f>VLOOKUP(A199,'2022'!$A$2:$B$219,2,FALSE)</f>
        <v>Rozdiel r. 123 - r. 125 &gt; 0</v>
      </c>
      <c r="C199" s="2">
        <v>3344</v>
      </c>
      <c r="D199" s="2">
        <v>793147.04999999725</v>
      </c>
    </row>
    <row r="200" spans="1:4" x14ac:dyDescent="0.25">
      <c r="A200" s="3" t="s">
        <v>195</v>
      </c>
      <c r="B200" s="3" t="str">
        <f>VLOOKUP(A200,'2022'!$A$2:$B$219,2,FALSE)</f>
        <v>Suma daňového bonusu na zaplatené úroky podľa § 33a zákona na poukázanie správcom dane r. 126 - r. 118 &gt; 0</v>
      </c>
      <c r="C200" s="2">
        <v>1365</v>
      </c>
      <c r="D200" s="2">
        <v>304791.12999999977</v>
      </c>
    </row>
    <row r="201" spans="1:4" x14ac:dyDescent="0.25">
      <c r="A201" s="3" t="s">
        <v>196</v>
      </c>
      <c r="B201" s="3" t="str">
        <f>VLOOKUP(A201,'2022'!$A$2:$B$219,2,FALSE)</f>
        <v>Suma zamestnaneckej prémie nesprávne vyplatenej zamestnávateľom alebo správcom dane</v>
      </c>
      <c r="C201" s="2">
        <v>1</v>
      </c>
      <c r="D201" s="2">
        <v>545.28</v>
      </c>
    </row>
    <row r="202" spans="1:4" x14ac:dyDescent="0.25">
      <c r="A202" s="3" t="s">
        <v>197</v>
      </c>
      <c r="B202" s="3" t="str">
        <f>VLOOKUP(A202,'2022'!$A$2:$B$219,2,FALSE)</f>
        <v>Suma preddavku vybraná podľa § 43 zákona</v>
      </c>
      <c r="C202" s="2">
        <v>580</v>
      </c>
      <c r="D202" s="2">
        <v>1120305.79</v>
      </c>
    </row>
    <row r="203" spans="1:4" x14ac:dyDescent="0.25">
      <c r="A203" s="3" t="s">
        <v>198</v>
      </c>
      <c r="B203" s="3" t="str">
        <f>VLOOKUP(A203,'2022'!$A$2:$B$219,2,FALSE)</f>
        <v>suma preddavku vybraná pri vyplatení (vrátení) podielového listu obstaraného do 31. decembra 2003
podľa § 43 ods. 10 zákona (z príjmov uvedených v r. 12 tabuľky č. 2)</v>
      </c>
      <c r="C203" s="2">
        <v>19</v>
      </c>
      <c r="D203" s="2">
        <v>26230.879999999994</v>
      </c>
    </row>
    <row r="204" spans="1:4" x14ac:dyDescent="0.25">
      <c r="A204" s="3" t="s">
        <v>199</v>
      </c>
      <c r="B204" s="3" t="str">
        <f>VLOOKUP(A204,'2022'!$A$2:$B$219,2,FALSE)</f>
        <v>§ 35 zákona - z príjmov zo závislej činnosti</v>
      </c>
      <c r="C204" s="2">
        <v>149841</v>
      </c>
      <c r="D204" s="2">
        <v>306303494.08000219</v>
      </c>
    </row>
    <row r="205" spans="1:4" x14ac:dyDescent="0.25">
      <c r="A205" s="3" t="s">
        <v>200</v>
      </c>
      <c r="B205" s="3" t="str">
        <f>VLOOKUP(A205,'2022'!$A$2:$B$219,2,FALSE)</f>
        <v>§ 44 zákona - na zabezpečenie dane</v>
      </c>
      <c r="C205" s="2">
        <v>124</v>
      </c>
      <c r="D205" s="2">
        <v>159728.12999999995</v>
      </c>
    </row>
    <row r="206" spans="1:4" x14ac:dyDescent="0.25">
      <c r="A206" s="3" t="s">
        <v>201</v>
      </c>
      <c r="B206" s="3" t="str">
        <f>VLOOKUP(A206,'2022'!$A$2:$B$219,2,FALSE)</f>
        <v>Zaplatené preddavky na daň podľa § 34 zákona</v>
      </c>
      <c r="C206" s="2">
        <v>7795</v>
      </c>
      <c r="D206" s="2">
        <v>36028416.389999911</v>
      </c>
    </row>
    <row r="207" spans="1:4" x14ac:dyDescent="0.25">
      <c r="A207" s="3" t="s">
        <v>202</v>
      </c>
      <c r="B207" s="3" t="str">
        <f>VLOOKUP(A207,'2022'!$A$2:$B$219,2,FALSE)</f>
        <v>Zaplatené preddavky na daň podľa § 35 ods. 10 a 11 zákona</v>
      </c>
      <c r="C207" s="2">
        <v>114</v>
      </c>
      <c r="D207" s="2">
        <v>565428.05000000005</v>
      </c>
    </row>
    <row r="208" spans="1:4" x14ac:dyDescent="0.25">
      <c r="A208" s="3" t="s">
        <v>203</v>
      </c>
      <c r="B208" s="3" t="str">
        <f>VLOOKUP(A208,'2022'!$A$2:$B$219,2,FALSE)</f>
        <v>Daň na úhradu vrátane zamestnávateľom nesprávne vyplateného daňového bonusu podľa zákona</v>
      </c>
      <c r="C208" s="2">
        <v>179804</v>
      </c>
      <c r="D208" s="2">
        <v>168828417.59000134</v>
      </c>
    </row>
    <row r="209" spans="1:4" x14ac:dyDescent="0.25">
      <c r="A209" s="3" t="s">
        <v>204</v>
      </c>
      <c r="B209" s="3" t="str">
        <f>VLOOKUP(A209,'2022'!$A$2:$B$219,2,FALSE)</f>
        <v xml:space="preserve">Daňový preplatok znížený o zamestnávateľom nesprávne vyplatený daňový bonus podľa zákona </v>
      </c>
      <c r="C209" s="2">
        <v>76479</v>
      </c>
      <c r="D209" s="2">
        <v>29492940.440000869</v>
      </c>
    </row>
    <row r="210" spans="1:4" x14ac:dyDescent="0.25">
      <c r="A210" s="3" t="s">
        <v>205</v>
      </c>
      <c r="B210" s="3" t="str">
        <f>VLOOKUP(A210,'2022'!$A$2:$B$219,2,FALSE)</f>
        <v>Daň (daňová povinnosť) z r. 116 daňového priznania alebo r. 56 daňového priznania typ A alebo r. 06 ročného zúčtovania preddavkov na daň z príjmov zo závislej činnosti</v>
      </c>
      <c r="C210" s="2">
        <v>7123</v>
      </c>
      <c r="D210" s="2">
        <v>26396992.279999878</v>
      </c>
    </row>
    <row r="211" spans="1:4" x14ac:dyDescent="0.25">
      <c r="A211" s="3" t="s">
        <v>206</v>
      </c>
      <c r="B211" s="3" t="str">
        <f>VLOOKUP(A211,'2022'!$A$2:$B$219,2,FALSE)</f>
        <v>Zvýšenie (+) alebo zníženie (-) dane (r. 116 - r. 137)</v>
      </c>
      <c r="C211" s="2">
        <v>5581</v>
      </c>
      <c r="D211" s="2">
        <v>-39643.620000000134</v>
      </c>
    </row>
    <row r="212" spans="1:4" x14ac:dyDescent="0.25">
      <c r="A212" s="3" t="s">
        <v>207</v>
      </c>
      <c r="B212" s="3" t="str">
        <f>VLOOKUP(A212,'2022'!$A$2:$B$219,2,FALSE)</f>
        <v>Daň na úhradu z r. 135 alebo daňový preplatok z r. 136 daňového priznania alebo z r. 71 alebo r. 72 daňového priznania typ A alebo r. 21 ročného zúčtovania preddavkov na daň z príjmov zo závislej činnosti</v>
      </c>
      <c r="C212" s="2">
        <v>6801</v>
      </c>
      <c r="D212" s="2">
        <v>11926455.67999994</v>
      </c>
    </row>
    <row r="213" spans="1:4" x14ac:dyDescent="0.25">
      <c r="A213" s="3" t="s">
        <v>208</v>
      </c>
      <c r="B213" s="3" t="str">
        <f>VLOOKUP(A213,'2022'!$A$2:$B$219,2,FALSE)</f>
        <v xml:space="preserve">Daň na úhradu (+) alebo daňový preplatok (-) </v>
      </c>
      <c r="C213" s="2">
        <v>6522</v>
      </c>
      <c r="D213" s="2">
        <v>-807958.7699999992</v>
      </c>
    </row>
    <row r="214" spans="1:4" x14ac:dyDescent="0.25">
      <c r="A214" s="3" t="s">
        <v>209</v>
      </c>
      <c r="B214" s="3" t="str">
        <f>VLOOKUP(A214,'2022'!$A$2:$B$219,2,FALSE)</f>
        <v>Suma daňového bonusu podľa zákona na poukázanie správcom dane z r. 121 daňového priznania alebo z r. 61 daňového priznania typ A alebo r. 12 ročného zúčtovania preddavkov na daň z príjmov zo závislej činnosti</v>
      </c>
      <c r="C214" s="2">
        <v>1723</v>
      </c>
      <c r="D214" s="2">
        <v>1033492.5000000128</v>
      </c>
    </row>
    <row r="215" spans="1:4" x14ac:dyDescent="0.25">
      <c r="A215" s="3" t="s">
        <v>210</v>
      </c>
      <c r="B215" s="3" t="str">
        <f>VLOOKUP(A215,'2022'!$A$2:$B$219,2,FALSE)</f>
        <v>Rozdiel súm daňového bonusu podľa zákona na poukázanie správcom dane (+), na vrátenie správcovi dane (-) (r. 121 - r. 141)</v>
      </c>
      <c r="C215" s="2">
        <v>1949</v>
      </c>
      <c r="D215" s="2">
        <v>268548.07000000007</v>
      </c>
    </row>
    <row r="216" spans="1:4" x14ac:dyDescent="0.25">
      <c r="A216" s="3" t="s">
        <v>211</v>
      </c>
      <c r="B216" s="3" t="str">
        <f>VLOOKUP(A216,'2022'!$A$2:$B$219,2,FALSE)</f>
        <v>Suma daňového bonusu na zaplatené úroky podľa § 33a zákona na poukázanie správcom dane z r. 127 daňového priznania alebo z r. 67 daňového priznania typ A alebo r. 16 ročného zúčtovania preddavkov na daň z príjmov zo závislej činnosti</v>
      </c>
      <c r="C216" s="2">
        <v>62</v>
      </c>
      <c r="D216" s="2">
        <v>11712.97</v>
      </c>
    </row>
    <row r="217" spans="1:4" x14ac:dyDescent="0.25">
      <c r="A217" s="3" t="s">
        <v>212</v>
      </c>
      <c r="B217" s="3" t="str">
        <f>VLOOKUP(A217,'2022'!$A$2:$B$219,2,FALSE)</f>
        <v>Rozdiel súm daňového bonusu na zaplatené úroky podľa § 33a zákona na poukázanie správcom dane (+), na vrátenie správcovi dane (-) (r. 127- r. 143)</v>
      </c>
      <c r="C217" s="2">
        <v>78</v>
      </c>
      <c r="D217" s="2">
        <v>6061.7099999999973</v>
      </c>
    </row>
    <row r="218" spans="1:4" x14ac:dyDescent="0.25">
      <c r="A218" s="3" t="s">
        <v>213</v>
      </c>
      <c r="B218" s="3" t="str">
        <f>VLOOKUP(A218,'2022'!$A$2:$B$219,2,FALSE)</f>
        <v>Úhrn všetkých zdaniteľných príjmov plynúcich zo zdrojov na území Slovenskej republiky a zo zdrojov v zahraničí v eurách</v>
      </c>
      <c r="C218" s="2">
        <v>2915</v>
      </c>
      <c r="D218" s="2">
        <v>61439795.639999934</v>
      </c>
    </row>
    <row r="219" spans="1:4" x14ac:dyDescent="0.25">
      <c r="A219" s="3" t="s">
        <v>214</v>
      </c>
      <c r="B219" s="3" t="str">
        <f>VLOOKUP(A219,'2022'!$A$2:$B$219,2,FALSE)</f>
        <v>Výška výnosu z prenájmu nehnuteľnosti podľa § 6 ods. 3 zákona, ak nerezident účtuje v sústave podvojného účtovníctva</v>
      </c>
      <c r="C219" s="2">
        <v>18</v>
      </c>
      <c r="D219" s="2">
        <v>251352.63999999998</v>
      </c>
    </row>
    <row r="220" spans="1:4" x14ac:dyDescent="0.25">
      <c r="A220" s="3" t="s">
        <v>215</v>
      </c>
      <c r="B220" s="3" t="str">
        <f>VLOOKUP(A220,'2022'!$A$2:$B$219,2,FALSE)</f>
        <v>Výška príjmu (výnosu) z prevodu nehnuteľností, ktoré sú zaradené do obchodného majetku nerezidenta s príjmami podľa § 6 ods. 1 a 2 zákona</v>
      </c>
      <c r="C220" s="2">
        <v>3</v>
      </c>
      <c r="D220" s="2">
        <v>121066.54</v>
      </c>
    </row>
    <row r="221" spans="1:4" x14ac:dyDescent="0.25">
      <c r="A221" s="3" t="s">
        <v>216</v>
      </c>
      <c r="B221" s="3" t="str">
        <f>VLOOKUP(A221,'2022'!$A$2:$B$219,2,FALSE)</f>
        <v>2% alebo 3% zo zaplatenej dane (minimálne 3 eurá) z r.124</v>
      </c>
      <c r="C221" s="2">
        <v>110354</v>
      </c>
      <c r="D221" s="2">
        <v>7126195.8700000457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3"/>
  <sheetViews>
    <sheetView topLeftCell="C1" workbookViewId="0">
      <selection activeCell="F11" sqref="F11"/>
    </sheetView>
  </sheetViews>
  <sheetFormatPr defaultColWidth="9.140625" defaultRowHeight="15" x14ac:dyDescent="0.25"/>
  <cols>
    <col min="1" max="1" width="16" style="1" customWidth="1"/>
    <col min="2" max="2" width="163.28515625" style="1" customWidth="1"/>
    <col min="3" max="3" width="16.140625" style="1" customWidth="1"/>
    <col min="4" max="4" width="14.140625" style="1" customWidth="1"/>
    <col min="5" max="16384" width="9.140625" style="1"/>
  </cols>
  <sheetData>
    <row r="1" spans="1:4" ht="15.75" x14ac:dyDescent="0.25">
      <c r="A1" s="12" t="s">
        <v>247</v>
      </c>
      <c r="B1" s="12" t="s">
        <v>608</v>
      </c>
      <c r="C1" s="12" t="s">
        <v>217</v>
      </c>
      <c r="D1" s="12" t="s">
        <v>706</v>
      </c>
    </row>
    <row r="2" spans="1:4" ht="15.75" x14ac:dyDescent="0.25">
      <c r="A2" s="3" t="s">
        <v>0</v>
      </c>
      <c r="B2" s="5" t="s">
        <v>248</v>
      </c>
      <c r="C2" s="2">
        <v>28021</v>
      </c>
      <c r="D2" s="2">
        <v>1267845006.2299604</v>
      </c>
    </row>
    <row r="3" spans="1:4" ht="15.75" x14ac:dyDescent="0.25">
      <c r="A3" s="3" t="s">
        <v>1</v>
      </c>
      <c r="B3" s="3" t="str">
        <f>VLOOKUP(A3,'2018'!$A$2:$B$213,2,FALSE)</f>
        <v>uplatňujem nezdaniteľnú časť základu dane na manželku (manžela) podľa § 11 ods. 3 zákona vlastné príjmy (v eurách)</v>
      </c>
      <c r="C3" s="2">
        <v>6994</v>
      </c>
      <c r="D3" s="2">
        <v>13567753.959999949</v>
      </c>
    </row>
    <row r="4" spans="1:4" ht="15.75" x14ac:dyDescent="0.25">
      <c r="A4" s="3" t="s">
        <v>2</v>
      </c>
      <c r="B4" s="6" t="s">
        <v>303</v>
      </c>
      <c r="C4" s="2">
        <v>17757</v>
      </c>
      <c r="D4" s="2">
        <v>194199</v>
      </c>
    </row>
    <row r="5" spans="1:4" ht="15.75" x14ac:dyDescent="0.25">
      <c r="A5" s="3" t="s">
        <v>233</v>
      </c>
      <c r="B5" s="5" t="s">
        <v>297</v>
      </c>
      <c r="C5" s="2">
        <v>335</v>
      </c>
      <c r="D5" s="2">
        <v>16225.33</v>
      </c>
    </row>
    <row r="6" spans="1:4" ht="15.75" x14ac:dyDescent="0.25">
      <c r="A6" s="3" t="s">
        <v>232</v>
      </c>
      <c r="B6" s="6" t="s">
        <v>302</v>
      </c>
      <c r="C6" s="2">
        <v>124023</v>
      </c>
      <c r="D6" s="2">
        <v>213487</v>
      </c>
    </row>
    <row r="7" spans="1:4" ht="15.75" x14ac:dyDescent="0.25">
      <c r="A7" s="3" t="s">
        <v>231</v>
      </c>
      <c r="B7" s="6" t="s">
        <v>302</v>
      </c>
      <c r="C7" s="2">
        <v>122567</v>
      </c>
      <c r="D7" s="2">
        <v>2345686</v>
      </c>
    </row>
    <row r="8" spans="1:4" ht="15.75" x14ac:dyDescent="0.25">
      <c r="A8" s="3" t="s">
        <v>7</v>
      </c>
      <c r="B8" s="5" t="s">
        <v>544</v>
      </c>
      <c r="C8" s="2">
        <v>283</v>
      </c>
      <c r="D8" s="2">
        <v>20499.809999999998</v>
      </c>
    </row>
    <row r="9" spans="1:4" ht="15.75" x14ac:dyDescent="0.25">
      <c r="A9" s="3" t="s">
        <v>230</v>
      </c>
      <c r="B9" s="5" t="s">
        <v>298</v>
      </c>
      <c r="C9" s="2">
        <v>2102</v>
      </c>
      <c r="D9" s="2">
        <v>1173912.5899999996</v>
      </c>
    </row>
    <row r="10" spans="1:4" ht="15.75" x14ac:dyDescent="0.25">
      <c r="A10" s="3" t="s">
        <v>229</v>
      </c>
      <c r="B10" s="5" t="s">
        <v>645</v>
      </c>
      <c r="C10" s="2">
        <v>2104</v>
      </c>
      <c r="D10" s="2">
        <v>21098</v>
      </c>
    </row>
    <row r="11" spans="1:4" ht="15.75" x14ac:dyDescent="0.25">
      <c r="A11" s="3" t="s">
        <v>10</v>
      </c>
      <c r="B11" s="5" t="s">
        <v>646</v>
      </c>
      <c r="C11" s="2">
        <v>181446</v>
      </c>
      <c r="D11" s="2">
        <v>2417171802.1200085</v>
      </c>
    </row>
    <row r="12" spans="1:4" ht="15.75" x14ac:dyDescent="0.25">
      <c r="A12" s="3" t="s">
        <v>228</v>
      </c>
      <c r="B12" s="5" t="s">
        <v>249</v>
      </c>
      <c r="C12" s="2">
        <v>40771</v>
      </c>
      <c r="D12" s="2">
        <v>65718991.629999958</v>
      </c>
    </row>
    <row r="13" spans="1:4" ht="15.75" x14ac:dyDescent="0.25">
      <c r="A13" s="3" t="s">
        <v>244</v>
      </c>
      <c r="B13" s="5" t="s">
        <v>250</v>
      </c>
      <c r="C13" s="2">
        <v>178970</v>
      </c>
      <c r="D13" s="2">
        <v>293357144.25000101</v>
      </c>
    </row>
    <row r="14" spans="1:4" ht="15.75" x14ac:dyDescent="0.25">
      <c r="A14" s="3" t="s">
        <v>52</v>
      </c>
      <c r="B14" s="5" t="s">
        <v>642</v>
      </c>
      <c r="C14" s="2">
        <v>181432</v>
      </c>
      <c r="D14" s="2">
        <v>2127355193.070019</v>
      </c>
    </row>
    <row r="15" spans="1:4" ht="15.75" x14ac:dyDescent="0.25">
      <c r="A15" s="3" t="s">
        <v>11</v>
      </c>
      <c r="B15" s="3" t="str">
        <f>VLOOKUP(A15,'2018'!$A$2:$B$213,2,FALSE)</f>
        <v>z poľnohospodárskej výroby, lesného a vodného hospodárstva (P)</v>
      </c>
      <c r="C15" s="2">
        <v>4183</v>
      </c>
      <c r="D15" s="2">
        <v>206088292.67000002</v>
      </c>
    </row>
    <row r="16" spans="1:4" ht="15.75" x14ac:dyDescent="0.25">
      <c r="A16" s="3" t="s">
        <v>12</v>
      </c>
      <c r="B16" s="3" t="str">
        <f>VLOOKUP(A16,'2018'!$A$2:$B$213,2,FALSE)</f>
        <v>z poľnohospodárskej výroby, lesného a vodného hospodárstva (V)</v>
      </c>
      <c r="C16" s="2">
        <v>3454</v>
      </c>
      <c r="D16" s="2">
        <v>190619469.3499997</v>
      </c>
    </row>
    <row r="17" spans="1:4" ht="15.75" x14ac:dyDescent="0.25">
      <c r="A17" s="3" t="s">
        <v>13</v>
      </c>
      <c r="B17" s="3" t="str">
        <f>VLOOKUP(A17,'2018'!$A$2:$B$213,2,FALSE)</f>
        <v>zo živnosti (P)</v>
      </c>
      <c r="C17" s="2">
        <v>350833</v>
      </c>
      <c r="D17" s="2">
        <v>10812437846.189997</v>
      </c>
    </row>
    <row r="18" spans="1:4" ht="15.75" x14ac:dyDescent="0.25">
      <c r="A18" s="3" t="s">
        <v>14</v>
      </c>
      <c r="B18" s="3" t="str">
        <f>VLOOKUP(A18,'2018'!$A$2:$B$213,2,FALSE)</f>
        <v>zo živnosti (V)</v>
      </c>
      <c r="C18" s="2">
        <v>215229</v>
      </c>
      <c r="D18" s="2">
        <v>8299562589.2196941</v>
      </c>
    </row>
    <row r="19" spans="1:4" ht="15.75" x14ac:dyDescent="0.25">
      <c r="A19" s="3" t="s">
        <v>15</v>
      </c>
      <c r="B19" s="3" t="str">
        <f>VLOOKUP(A19,'2018'!$A$2:$B$213,2,FALSE)</f>
        <v>z podnikania vykonávaného podľa osobitných predpisov (P)</v>
      </c>
      <c r="C19" s="2">
        <v>9240</v>
      </c>
      <c r="D19" s="2">
        <v>367688632.26999933</v>
      </c>
    </row>
    <row r="20" spans="1:4" ht="15.75" x14ac:dyDescent="0.25">
      <c r="A20" s="3" t="s">
        <v>16</v>
      </c>
      <c r="B20" s="3" t="str">
        <f>VLOOKUP(A20,'2018'!$A$2:$B$213,2,FALSE)</f>
        <v>z podnikania vykonávaného podľa osobitných predpisov (V)</v>
      </c>
      <c r="C20" s="2">
        <v>6780</v>
      </c>
      <c r="D20" s="2">
        <v>260898609.68999925</v>
      </c>
    </row>
    <row r="21" spans="1:4" ht="15.75" x14ac:dyDescent="0.25">
      <c r="A21" s="3" t="s">
        <v>17</v>
      </c>
      <c r="B21" s="3" t="str">
        <f>VLOOKUP(A21,'2018'!$A$2:$B$213,2,FALSE)</f>
        <v>spoločníkov v. o. s. a komplementárov kom. Pol (P)</v>
      </c>
      <c r="C21" s="2">
        <v>517</v>
      </c>
      <c r="D21" s="2">
        <v>15430032.940000007</v>
      </c>
    </row>
    <row r="22" spans="1:4" ht="15.75" x14ac:dyDescent="0.25">
      <c r="A22" s="3" t="s">
        <v>18</v>
      </c>
      <c r="B22" s="3" t="str">
        <f>VLOOKUP(A22,'2018'!$A$2:$B$213,2,FALSE)</f>
        <v>spoločníkov v. o. s. a komplementárov kom. Pol (V)</v>
      </c>
      <c r="C22" s="2">
        <v>381</v>
      </c>
      <c r="D22" s="2">
        <v>7774912.54</v>
      </c>
    </row>
    <row r="23" spans="1:4" ht="15.75" x14ac:dyDescent="0.25">
      <c r="A23" s="3" t="s">
        <v>19</v>
      </c>
      <c r="B23" s="3" t="str">
        <f>VLOOKUP(A23,'2018'!$A$2:$B$213,2,FALSE)</f>
        <v>z vytvorenia diela; z podania umeleckého výkonu; z vytvorenia, zhotovenia, použitia alebo postúpenia práv k inému predmetu duševného vlastníctva (P)</v>
      </c>
      <c r="C23" s="2">
        <v>9369</v>
      </c>
      <c r="D23" s="2">
        <v>48702532.040000074</v>
      </c>
    </row>
    <row r="24" spans="1:4" ht="15.75" x14ac:dyDescent="0.25">
      <c r="A24" s="3" t="s">
        <v>20</v>
      </c>
      <c r="B24" s="3" t="str">
        <f>VLOOKUP(A24,'2018'!$A$2:$B$213,2,FALSE)</f>
        <v>z vytvorenia diela; z podania umeleckého výkonu; z vytvorenia, zhotovenia, použitia alebo postúpenia práv k inému predmetu duševného vlastníctva (V)</v>
      </c>
      <c r="C24" s="2">
        <v>5233</v>
      </c>
      <c r="D24" s="2">
        <v>18522378.249999952</v>
      </c>
    </row>
    <row r="25" spans="1:4" ht="15.75" x14ac:dyDescent="0.25">
      <c r="A25" s="3" t="s">
        <v>21</v>
      </c>
      <c r="B25" s="3" t="str">
        <f>VLOOKUP(A25,'2018'!$A$2:$B$213,2,FALSE)</f>
        <v>z činností, ktoré nie sú živnosťou ani podnikaním (P)</v>
      </c>
      <c r="C25" s="2">
        <v>16397</v>
      </c>
      <c r="D25" s="2">
        <v>89184989.300000638</v>
      </c>
    </row>
    <row r="26" spans="1:4" ht="15.75" x14ac:dyDescent="0.25">
      <c r="A26" s="3" t="s">
        <v>22</v>
      </c>
      <c r="B26" s="3" t="str">
        <f>VLOOKUP(A26,'2018'!$A$2:$B$213,2,FALSE)</f>
        <v>z činností, ktoré nie sú živnosťou ani podnikaním (V)</v>
      </c>
      <c r="C26" s="2">
        <v>9368</v>
      </c>
      <c r="D26" s="2">
        <v>35959313.899999976</v>
      </c>
    </row>
    <row r="27" spans="1:4" ht="15.75" x14ac:dyDescent="0.25">
      <c r="A27" s="3" t="s">
        <v>23</v>
      </c>
      <c r="B27" s="3" t="str">
        <f>VLOOKUP(A27,'2018'!$A$2:$B$213,2,FALSE)</f>
        <v>znalcov a tlmočníkov za činnosť podľa osobitného predpisu (P)</v>
      </c>
      <c r="C27" s="2">
        <v>2528</v>
      </c>
      <c r="D27" s="2">
        <v>30693140.979999986</v>
      </c>
    </row>
    <row r="28" spans="1:4" ht="15.75" x14ac:dyDescent="0.25">
      <c r="A28" s="3" t="s">
        <v>24</v>
      </c>
      <c r="B28" s="3" t="str">
        <f>VLOOKUP(A28,'2018'!$A$2:$B$213,2,FALSE)</f>
        <v>znalcov a tlmočníkov za činnosť podľa osobitného predpisu (V)</v>
      </c>
      <c r="C28" s="2">
        <v>1460</v>
      </c>
      <c r="D28" s="2">
        <v>13044324.630000012</v>
      </c>
    </row>
    <row r="29" spans="1:4" ht="15.75" x14ac:dyDescent="0.25">
      <c r="A29" s="3" t="s">
        <v>25</v>
      </c>
      <c r="B29" s="3" t="str">
        <f>VLOOKUP(A29,'2018'!$A$2:$B$213,2,FALSE)</f>
        <v>z činností sprostredkovateľov, ktoré nie sú živnosťou (P)</v>
      </c>
      <c r="C29" s="2">
        <v>7948</v>
      </c>
      <c r="D29" s="2">
        <v>75714180.409999862</v>
      </c>
    </row>
    <row r="30" spans="1:4" ht="15.75" x14ac:dyDescent="0.25">
      <c r="A30" s="3" t="s">
        <v>26</v>
      </c>
      <c r="B30" s="3" t="str">
        <f>VLOOKUP(A30,'2018'!$A$2:$B$213,2,FALSE)</f>
        <v>z činností sprostredkovateľov, ktoré nie sú živnosťou (V)</v>
      </c>
      <c r="C30" s="2">
        <v>3978</v>
      </c>
      <c r="D30" s="2">
        <v>43072714.780000009</v>
      </c>
    </row>
    <row r="31" spans="1:4" ht="15.75" x14ac:dyDescent="0.25">
      <c r="A31" s="3" t="s">
        <v>27</v>
      </c>
      <c r="B31" s="3" t="str">
        <f>VLOOKUP(A31,'2018'!$A$2:$B$213,2,FALSE)</f>
        <v>z činnosti športovca alebo športového odborníka podľa osobitného predpisu vrátane príjmov na základe zmluvy o sponzorstve v športe (O)</v>
      </c>
      <c r="C31" s="2">
        <v>2339</v>
      </c>
      <c r="D31" s="2">
        <v>26321583.760000024</v>
      </c>
    </row>
    <row r="32" spans="1:4" ht="15.75" x14ac:dyDescent="0.25">
      <c r="A32" s="3" t="s">
        <v>28</v>
      </c>
      <c r="B32" s="3" t="str">
        <f>VLOOKUP(A32,'2018'!$A$2:$B$213,2,FALSE)</f>
        <v>z činnosti športovca alebo športového odborníka podľa osobitného predpisu vrátane príjmov na základe zmluvy o sponzorstve v športe (V)</v>
      </c>
      <c r="C32" s="2">
        <v>1285</v>
      </c>
      <c r="D32" s="2">
        <v>10075659.949999996</v>
      </c>
    </row>
    <row r="33" spans="1:4" ht="15.75" x14ac:dyDescent="0.25">
      <c r="A33" s="3" t="s">
        <v>29</v>
      </c>
      <c r="B33" s="3" t="str">
        <f>VLOOKUP(A33,'2018'!$A$2:$B$213,2,FALSE)</f>
        <v>spolu r. 1 až 9</v>
      </c>
      <c r="C33" s="2">
        <v>397020</v>
      </c>
      <c r="D33" s="2">
        <v>11672012444.750051</v>
      </c>
    </row>
    <row r="34" spans="1:4" ht="15.75" x14ac:dyDescent="0.25">
      <c r="A34" s="3" t="s">
        <v>30</v>
      </c>
      <c r="B34" s="3" t="str">
        <f>VLOOKUP(A34,'2018'!$A$2:$B$213,2,FALSE)</f>
        <v>spolu r. 1 až 9</v>
      </c>
      <c r="C34" s="2">
        <v>396447</v>
      </c>
      <c r="D34" s="2">
        <v>10188036446.31105</v>
      </c>
    </row>
    <row r="35" spans="1:4" ht="15.75" x14ac:dyDescent="0.25">
      <c r="A35" s="3" t="s">
        <v>31</v>
      </c>
      <c r="B35" s="3" t="str">
        <f>VLOOKUP(A35,'2018'!$A$2:$B$213,2,FALSE)</f>
        <v>z prenájmu nehnuteľností (P)</v>
      </c>
      <c r="C35" s="2">
        <v>58524</v>
      </c>
      <c r="D35" s="2">
        <v>384813651.37000102</v>
      </c>
    </row>
    <row r="36" spans="1:4" ht="15.75" x14ac:dyDescent="0.25">
      <c r="A36" s="3" t="s">
        <v>32</v>
      </c>
      <c r="B36" s="3" t="str">
        <f>VLOOKUP(A36,'2018'!$A$2:$B$213,2,FALSE)</f>
        <v>z prenájmu nehnuteľností (V)</v>
      </c>
      <c r="C36" s="2">
        <v>46774</v>
      </c>
      <c r="D36" s="2">
        <v>167069504.38000032</v>
      </c>
    </row>
    <row r="37" spans="1:4" ht="15.75" x14ac:dyDescent="0.25">
      <c r="A37" s="3" t="s">
        <v>33</v>
      </c>
      <c r="B37" s="3" t="str">
        <f>VLOOKUP(A37,'2018'!$A$2:$B$213,2,FALSE)</f>
        <v>z použitia diela a umeleckého výkonu, ak nepatria do príjmov podľa § 6 ods. 2 písm. a) zákona uvádzaných na r. 5 (P)</v>
      </c>
      <c r="C37" s="2">
        <v>4596</v>
      </c>
      <c r="D37" s="2">
        <v>36199677.43</v>
      </c>
    </row>
    <row r="38" spans="1:4" ht="15.75" x14ac:dyDescent="0.25">
      <c r="A38" s="3" t="s">
        <v>34</v>
      </c>
      <c r="B38" s="3" t="str">
        <f>VLOOKUP(A38,'2018'!$A$2:$B$213,2,FALSE)</f>
        <v>z použitia diela a umeleckého výkonu, ak nepatria do príjmov podľa § 6 ods. 2 písm. a) zákona uvádzaných na r. 5 (V)</v>
      </c>
      <c r="C38" s="2">
        <v>4317</v>
      </c>
      <c r="D38" s="2">
        <v>19600472.100000005</v>
      </c>
    </row>
    <row r="39" spans="1:4" ht="15.75" x14ac:dyDescent="0.25">
      <c r="A39" s="3" t="s">
        <v>35</v>
      </c>
      <c r="B39" s="3" t="str">
        <f>VLOOKUP(A39,'2018'!$A$2:$B$213,2,FALSE)</f>
        <v>spolu r. 11 a 12</v>
      </c>
      <c r="C39" s="2">
        <v>62770</v>
      </c>
      <c r="D39" s="2">
        <v>421379606.51000041</v>
      </c>
    </row>
    <row r="40" spans="1:4" ht="15.75" x14ac:dyDescent="0.25">
      <c r="A40" s="3" t="s">
        <v>36</v>
      </c>
      <c r="B40" s="3" t="str">
        <f>VLOOKUP(A40,'2018'!$A$2:$B$213,2,FALSE)</f>
        <v>spolu r. 11 a 12</v>
      </c>
      <c r="C40" s="2">
        <v>50853</v>
      </c>
      <c r="D40" s="2">
        <v>186989727.46999982</v>
      </c>
    </row>
    <row r="41" spans="1:4" ht="15.75" x14ac:dyDescent="0.25">
      <c r="A41" s="3" t="s">
        <v>37</v>
      </c>
      <c r="B41" s="3" t="str">
        <f>VLOOKUP(A41,'2018'!$A$2:$B$213,2,FALSE)</f>
        <v>Preukázateľne zaplatené poistné z príjmov podľa § 6 ods. 1 a 2 zákona</v>
      </c>
      <c r="C41" s="2">
        <v>328348</v>
      </c>
      <c r="D41" s="2">
        <v>714128014.36988759</v>
      </c>
    </row>
    <row r="42" spans="1:4" ht="15.75" x14ac:dyDescent="0.25">
      <c r="A42" s="3" t="s">
        <v>38</v>
      </c>
      <c r="B42" s="3" t="str">
        <f>VLOOKUP(A42,'2018'!$A$2:$B$213,2,FALSE)</f>
        <v>zostatková cena hmotného majetku zaradeného do obchodného majetku 1</v>
      </c>
      <c r="C42" s="2">
        <v>15545</v>
      </c>
      <c r="D42" s="2">
        <v>1030060874.8500003</v>
      </c>
    </row>
    <row r="43" spans="1:4" ht="15.75" x14ac:dyDescent="0.25">
      <c r="A43" s="3" t="s">
        <v>39</v>
      </c>
      <c r="B43" s="3" t="str">
        <f>VLOOKUP(A43,'2018'!$A$2:$B$213,2,FALSE)</f>
        <v>zostatková cena hmotného majetku zaradeného do obchodného majetku 2</v>
      </c>
      <c r="C43" s="2">
        <v>15955</v>
      </c>
      <c r="D43" s="2">
        <v>1039385694.1900003</v>
      </c>
    </row>
    <row r="44" spans="1:4" ht="15.75" x14ac:dyDescent="0.25">
      <c r="A44" s="3" t="s">
        <v>40</v>
      </c>
      <c r="B44" s="3" t="str">
        <f>VLOOKUP(A44,'2018'!$A$2:$B$213,2,FALSE)</f>
        <v>zostatková cena nehmotného majetku zaradeného do obchodného majetku 1</v>
      </c>
      <c r="C44" s="2">
        <v>468</v>
      </c>
      <c r="D44" s="2">
        <v>31795620.260000009</v>
      </c>
    </row>
    <row r="45" spans="1:4" ht="15.75" x14ac:dyDescent="0.25">
      <c r="A45" s="3" t="s">
        <v>41</v>
      </c>
      <c r="B45" s="3" t="str">
        <f>VLOOKUP(A45,'2018'!$A$2:$B$213,2,FALSE)</f>
        <v>zostatková cena nehmotného majetku zaradeného do obchodného majetku 2</v>
      </c>
      <c r="C45" s="2">
        <v>487</v>
      </c>
      <c r="D45" s="2">
        <v>35226529.219999999</v>
      </c>
    </row>
    <row r="46" spans="1:4" ht="15.75" x14ac:dyDescent="0.25">
      <c r="A46" s="3" t="s">
        <v>42</v>
      </c>
      <c r="B46" s="3" t="str">
        <f>VLOOKUP(A46,'2018'!$A$2:$B$213,2,FALSE)</f>
        <v>zásoby 1</v>
      </c>
      <c r="C46" s="2">
        <v>9702</v>
      </c>
      <c r="D46" s="2">
        <v>183312468.27999961</v>
      </c>
    </row>
    <row r="47" spans="1:4" ht="15.75" x14ac:dyDescent="0.25">
      <c r="A47" s="3" t="s">
        <v>43</v>
      </c>
      <c r="B47" s="3" t="str">
        <f>VLOOKUP(A47,'2018'!$A$2:$B$213,2,FALSE)</f>
        <v>zásoby 2</v>
      </c>
      <c r="C47" s="2">
        <v>10015</v>
      </c>
      <c r="D47" s="2">
        <v>183414553.89000005</v>
      </c>
    </row>
    <row r="48" spans="1:4" ht="15.75" x14ac:dyDescent="0.25">
      <c r="A48" s="3" t="s">
        <v>44</v>
      </c>
      <c r="B48" s="3" t="str">
        <f>VLOOKUP(A48,'2018'!$A$2:$B$213,2,FALSE)</f>
        <v>pohľadávky 1</v>
      </c>
      <c r="C48" s="2">
        <v>16558</v>
      </c>
      <c r="D48" s="2">
        <v>205671931.54999995</v>
      </c>
    </row>
    <row r="49" spans="1:4" ht="15.75" x14ac:dyDescent="0.25">
      <c r="A49" s="3" t="s">
        <v>45</v>
      </c>
      <c r="B49" s="3" t="str">
        <f>VLOOKUP(A49,'2018'!$A$2:$B$213,2,FALSE)</f>
        <v>pohľadávky 2</v>
      </c>
      <c r="C49" s="2">
        <v>18339</v>
      </c>
      <c r="D49" s="2">
        <v>224486419.30000067</v>
      </c>
    </row>
    <row r="50" spans="1:4" ht="15.75" x14ac:dyDescent="0.25">
      <c r="A50" s="3" t="s">
        <v>46</v>
      </c>
      <c r="B50" s="3" t="str">
        <f>VLOOKUP(A50,'2018'!$A$2:$B$213,2,FALSE)</f>
        <v xml:space="preserve">záväzky 1 </v>
      </c>
      <c r="C50" s="2">
        <v>17202</v>
      </c>
      <c r="D50" s="2">
        <v>190956545.18999952</v>
      </c>
    </row>
    <row r="51" spans="1:4" ht="15.75" x14ac:dyDescent="0.25">
      <c r="A51" s="3" t="s">
        <v>47</v>
      </c>
      <c r="B51" s="3" t="str">
        <f>VLOOKUP(A51,'2018'!$A$2:$B$213,2,FALSE)</f>
        <v>záväzky 2</v>
      </c>
      <c r="C51" s="2">
        <v>19142</v>
      </c>
      <c r="D51" s="2">
        <v>184769900.93999815</v>
      </c>
    </row>
    <row r="52" spans="1:4" ht="15.75" x14ac:dyDescent="0.25">
      <c r="A52" s="3" t="s">
        <v>48</v>
      </c>
      <c r="B52" s="3" t="str">
        <f>VLOOKUP(A52,'2018'!$A$2:$B$213,2,FALSE)</f>
        <v>zásoby 1</v>
      </c>
      <c r="C52" s="2">
        <v>2146</v>
      </c>
      <c r="D52" s="2">
        <v>5486335.8499999996</v>
      </c>
    </row>
    <row r="53" spans="1:4" ht="15.75" x14ac:dyDescent="0.25">
      <c r="A53" s="3" t="s">
        <v>49</v>
      </c>
      <c r="B53" s="3" t="str">
        <f>VLOOKUP(A53,'2018'!$A$2:$B$213,2,FALSE)</f>
        <v>zásoby 2</v>
      </c>
      <c r="C53" s="2">
        <v>2186</v>
      </c>
      <c r="D53" s="2">
        <v>5503862.3899999904</v>
      </c>
    </row>
    <row r="54" spans="1:4" ht="15.75" x14ac:dyDescent="0.25">
      <c r="A54" s="3" t="s">
        <v>50</v>
      </c>
      <c r="B54" s="3" t="str">
        <f>VLOOKUP(A54,'2018'!$A$2:$B$213,2,FALSE)</f>
        <v>pohľadávky 1</v>
      </c>
      <c r="C54" s="2">
        <v>21089</v>
      </c>
      <c r="D54" s="2">
        <v>52670468.359999895</v>
      </c>
    </row>
    <row r="55" spans="1:4" ht="15.75" x14ac:dyDescent="0.25">
      <c r="A55" s="3" t="s">
        <v>51</v>
      </c>
      <c r="B55" s="3" t="str">
        <f>VLOOKUP(A55,'2018'!$A$2:$B$213,2,FALSE)</f>
        <v>pohľadávky 1</v>
      </c>
      <c r="C55" s="2">
        <v>26989</v>
      </c>
      <c r="D55" s="2">
        <v>61994497.999999911</v>
      </c>
    </row>
    <row r="56" spans="1:4" ht="15.75" x14ac:dyDescent="0.25">
      <c r="A56" s="3" t="s">
        <v>53</v>
      </c>
      <c r="B56" s="3" t="str">
        <f>VLOOKUP(A56,'2018'!$A$2:$B$213,2,FALSE)</f>
        <v>Príjmy z tabuľky č.1, stĺ . 1, r.10</v>
      </c>
      <c r="C56" s="2">
        <v>397033</v>
      </c>
      <c r="D56" s="2">
        <v>11673943915.240051</v>
      </c>
    </row>
    <row r="57" spans="1:4" ht="15.75" x14ac:dyDescent="0.25">
      <c r="A57" s="3" t="s">
        <v>54</v>
      </c>
      <c r="B57" s="3" t="str">
        <f>VLOOKUP(A57,'2018'!$A$2:$B$213,2,FALSE)</f>
        <v>Výdavky z tabuľky č.1, stĺ . 1, r.10</v>
      </c>
      <c r="C57" s="2">
        <v>396496</v>
      </c>
      <c r="D57" s="2">
        <v>10189957968.98106</v>
      </c>
    </row>
    <row r="58" spans="1:4" ht="15.75" x14ac:dyDescent="0.25">
      <c r="A58" s="3" t="s">
        <v>55</v>
      </c>
      <c r="B58" s="3" t="str">
        <f>VLOOKUP(A58,'2018'!$A$2:$B$213,2,FALSE)</f>
        <v>Základ dane (kladný rozdiel r. 41 a r. 42); výsledok hospodárenia (zisk)</v>
      </c>
      <c r="C58" s="2">
        <v>371911</v>
      </c>
      <c r="D58" s="2">
        <v>1732422094.2800691</v>
      </c>
    </row>
    <row r="59" spans="1:4" ht="15.75" x14ac:dyDescent="0.25">
      <c r="A59" s="3" t="s">
        <v>56</v>
      </c>
      <c r="B59" s="3" t="str">
        <f>VLOOKUP(A59,'2018'!$A$2:$B$213,2,FALSE)</f>
        <v>Strata (záporný rozdiel r. 41 a r. 42); výsledok hospodárenia (strata)</v>
      </c>
      <c r="C59" s="2">
        <v>28288</v>
      </c>
      <c r="D59" s="2">
        <v>207551400.55000168</v>
      </c>
    </row>
    <row r="60" spans="1:4" ht="15.75" x14ac:dyDescent="0.25">
      <c r="A60" s="3" t="s">
        <v>57</v>
      </c>
      <c r="B60" s="5" t="s">
        <v>676</v>
      </c>
      <c r="C60" s="2">
        <v>3936</v>
      </c>
      <c r="D60" s="2">
        <v>21525012.88000004</v>
      </c>
    </row>
    <row r="61" spans="1:4" ht="15.75" x14ac:dyDescent="0.25">
      <c r="A61" s="3" t="s">
        <v>58</v>
      </c>
      <c r="B61" s="5" t="s">
        <v>675</v>
      </c>
      <c r="C61" s="2">
        <v>1670</v>
      </c>
      <c r="D61" s="2">
        <v>11399258.4</v>
      </c>
    </row>
    <row r="62" spans="1:4" ht="15.75" x14ac:dyDescent="0.25">
      <c r="A62" s="3" t="s">
        <v>227</v>
      </c>
      <c r="B62" s="10" t="s">
        <v>677</v>
      </c>
      <c r="C62" s="2">
        <v>372186</v>
      </c>
      <c r="D62" s="2">
        <v>1736919018.6000669</v>
      </c>
    </row>
    <row r="63" spans="1:4" ht="15.75" x14ac:dyDescent="0.25">
      <c r="A63" s="3" t="s">
        <v>226</v>
      </c>
      <c r="B63" s="7" t="s">
        <v>678</v>
      </c>
      <c r="C63" s="2">
        <v>28047</v>
      </c>
      <c r="D63" s="2">
        <v>201949057.40000167</v>
      </c>
    </row>
    <row r="64" spans="1:4" ht="15.75" x14ac:dyDescent="0.25">
      <c r="A64" s="3" t="s">
        <v>236</v>
      </c>
      <c r="B64" s="3" t="str">
        <f>VLOOKUP(A64,'2018'!$A$2:$B$213,2,FALSE)</f>
        <v>Daňové straty z predchádzajúcich zdaňovacích období odpočítavané podľa § 30 zákona</v>
      </c>
      <c r="C64" s="2">
        <v>7185</v>
      </c>
      <c r="D64" s="2">
        <v>57934155.139999904</v>
      </c>
    </row>
    <row r="65" spans="1:4" ht="15.75" x14ac:dyDescent="0.25">
      <c r="A65" s="3" t="s">
        <v>235</v>
      </c>
      <c r="B65" s="3" t="str">
        <f>VLOOKUP(A65,'2018'!$A$2:$B$213,2,FALSE)</f>
        <v>Daňové straty z predchádzajúcich zdaňovacích období odpočítavané podľa § 30 zákona</v>
      </c>
      <c r="C65" s="2">
        <v>3851</v>
      </c>
      <c r="D65" s="2">
        <v>31963529.650000069</v>
      </c>
    </row>
    <row r="66" spans="1:4" ht="15.75" x14ac:dyDescent="0.25">
      <c r="A66" s="3" t="s">
        <v>234</v>
      </c>
      <c r="B66" s="3" t="str">
        <f>VLOOKUP(A66,'2018'!$A$2:$B$213,2,FALSE)</f>
        <v>Daňové straty z predchádzajúcich zdaňovacích období odpočítavané podľa § 30 zákona</v>
      </c>
      <c r="C66" s="2">
        <v>2973</v>
      </c>
      <c r="D66" s="2">
        <v>26492560.329999976</v>
      </c>
    </row>
    <row r="67" spans="1:4" ht="15.75" x14ac:dyDescent="0.25">
      <c r="A67" s="3" t="s">
        <v>62</v>
      </c>
      <c r="B67" s="3" t="str">
        <f>VLOOKUP(A67,'2018'!$A$2:$B$213,2,FALSE)</f>
        <v>Daňové straty z predchádzajúcich zdaňovacích období odpočítavané podľa § 30 zákona</v>
      </c>
      <c r="C67" s="2">
        <v>2604</v>
      </c>
      <c r="D67" s="2">
        <v>22051007.099999961</v>
      </c>
    </row>
    <row r="68" spans="1:4" ht="15.75" x14ac:dyDescent="0.25">
      <c r="A68" s="3" t="s">
        <v>63</v>
      </c>
      <c r="B68" s="5" t="s">
        <v>549</v>
      </c>
      <c r="C68" s="2">
        <v>9676</v>
      </c>
      <c r="D68" s="2">
        <v>138469644.45000076</v>
      </c>
    </row>
    <row r="69" spans="1:4" ht="15.75" x14ac:dyDescent="0.25">
      <c r="A69" s="3" t="s">
        <v>64</v>
      </c>
      <c r="B69" s="5" t="s">
        <v>300</v>
      </c>
      <c r="C69" s="2">
        <v>9671</v>
      </c>
      <c r="D69" s="2">
        <v>35659033.259999983</v>
      </c>
    </row>
    <row r="70" spans="1:4" ht="15.75" x14ac:dyDescent="0.25">
      <c r="A70" s="3" t="s">
        <v>65</v>
      </c>
      <c r="B70" s="5" t="s">
        <v>550</v>
      </c>
      <c r="C70" s="2">
        <v>370183</v>
      </c>
      <c r="D70" s="2">
        <v>1713685532.4600627</v>
      </c>
    </row>
    <row r="71" spans="1:4" ht="15.75" x14ac:dyDescent="0.25">
      <c r="A71" s="3" t="s">
        <v>66</v>
      </c>
      <c r="B71" s="5" t="s">
        <v>551</v>
      </c>
      <c r="C71" s="2">
        <v>13</v>
      </c>
      <c r="D71" s="2">
        <v>506070.54000000004</v>
      </c>
    </row>
    <row r="72" spans="1:4" ht="15.75" x14ac:dyDescent="0.25">
      <c r="A72" s="3" t="s">
        <v>67</v>
      </c>
      <c r="B72" s="5" t="s">
        <v>444</v>
      </c>
      <c r="C72" s="2">
        <v>370101</v>
      </c>
      <c r="D72" s="2">
        <v>1712603508.7200639</v>
      </c>
    </row>
    <row r="73" spans="1:4" ht="15.75" x14ac:dyDescent="0.25">
      <c r="A73" s="3" t="s">
        <v>68</v>
      </c>
      <c r="B73" s="5" t="s">
        <v>679</v>
      </c>
      <c r="C73" s="2">
        <v>62780</v>
      </c>
      <c r="D73" s="2">
        <v>421505583.85000032</v>
      </c>
    </row>
    <row r="74" spans="1:4" ht="15.75" x14ac:dyDescent="0.25">
      <c r="A74" s="3" t="s">
        <v>69</v>
      </c>
      <c r="B74" s="5" t="s">
        <v>680</v>
      </c>
      <c r="C74" s="2">
        <v>50860</v>
      </c>
      <c r="D74" s="2">
        <v>187031583.37999997</v>
      </c>
    </row>
    <row r="75" spans="1:4" ht="15.75" x14ac:dyDescent="0.25">
      <c r="A75" s="3" t="s">
        <v>70</v>
      </c>
      <c r="B75" s="5" t="s">
        <v>264</v>
      </c>
      <c r="C75" s="2">
        <v>58028</v>
      </c>
      <c r="D75" s="2">
        <v>234476277.57999712</v>
      </c>
    </row>
    <row r="76" spans="1:4" ht="15.75" x14ac:dyDescent="0.25">
      <c r="A76" s="3" t="s">
        <v>71</v>
      </c>
      <c r="B76" s="5" t="s">
        <v>338</v>
      </c>
      <c r="C76" s="2">
        <v>79</v>
      </c>
      <c r="D76" s="2">
        <v>524387.78</v>
      </c>
    </row>
    <row r="77" spans="1:4" ht="15.75" x14ac:dyDescent="0.25">
      <c r="A77" s="3" t="s">
        <v>72</v>
      </c>
      <c r="B77" s="5" t="s">
        <v>339</v>
      </c>
      <c r="C77" s="2">
        <v>109</v>
      </c>
      <c r="D77" s="2">
        <v>624424.88</v>
      </c>
    </row>
    <row r="78" spans="1:4" ht="15.75" x14ac:dyDescent="0.25">
      <c r="A78" s="3" t="s">
        <v>73</v>
      </c>
      <c r="B78" s="5" t="s">
        <v>255</v>
      </c>
      <c r="C78" s="2">
        <v>71</v>
      </c>
      <c r="D78" s="2">
        <v>200079.50999999995</v>
      </c>
    </row>
    <row r="79" spans="1:4" ht="15.75" x14ac:dyDescent="0.25">
      <c r="A79" s="3" t="s">
        <v>74</v>
      </c>
      <c r="B79" s="5" t="s">
        <v>681</v>
      </c>
      <c r="C79" s="2">
        <v>51</v>
      </c>
      <c r="D79" s="2">
        <v>137206.65999999997</v>
      </c>
    </row>
    <row r="80" spans="1:4" ht="15.75" x14ac:dyDescent="0.25">
      <c r="A80" s="3" t="s">
        <v>75</v>
      </c>
      <c r="B80" s="10" t="str">
        <f>VLOOKUP(A80,'2018'!$A$2:$B$213,2,FALSE)</f>
        <v xml:space="preserve">Základ dane (čiastkový základ dane) z príjmov podľa § 6 ods. 3 a 4 zákona </v>
      </c>
      <c r="C80" s="2">
        <v>58121</v>
      </c>
      <c r="D80" s="2">
        <v>235043907.36999711</v>
      </c>
    </row>
    <row r="81" spans="1:4" ht="15.75" x14ac:dyDescent="0.25">
      <c r="A81" s="3" t="s">
        <v>76</v>
      </c>
      <c r="B81" s="3" t="str">
        <f>VLOOKUP(A81,'2018'!$A$2:$B$213,2,FALSE)</f>
        <v>úroky a ostatné výnosy z cenných papierov P)</v>
      </c>
      <c r="C81" s="2">
        <v>2239</v>
      </c>
      <c r="D81" s="2">
        <v>27532725.659999989</v>
      </c>
    </row>
    <row r="82" spans="1:4" ht="15.75" x14ac:dyDescent="0.25">
      <c r="A82" s="3" t="s">
        <v>77</v>
      </c>
      <c r="B82" s="3" t="str">
        <f>VLOOKUP(A82,'2018'!$A$2:$B$213,2,FALSE)</f>
        <v>úroky a ostatné výnosy z cenných papierov (V)</v>
      </c>
      <c r="C82" s="2">
        <v>253</v>
      </c>
      <c r="D82" s="2">
        <v>9446931.1199999992</v>
      </c>
    </row>
    <row r="83" spans="1:4" ht="15.75" x14ac:dyDescent="0.25">
      <c r="A83" s="3" t="s">
        <v>78</v>
      </c>
      <c r="B83" s="3" t="str">
        <f>VLOOKUP(A83,'2018'!$A$2:$B$213,2,FALSE)</f>
        <v>úroky, výhry a iné výnosy z vkladov na vkladných knižkách, z peňažných prostriedkov na vkladovom účte, na účte stavebného sporiteľa a z bežného účtu okrem úrokov uvedených v § 6 ods. 5 písm. b) zákona (P)</v>
      </c>
      <c r="C83" s="2">
        <v>682</v>
      </c>
      <c r="D83" s="2">
        <v>3000463.9299999997</v>
      </c>
    </row>
    <row r="84" spans="1:4" ht="15.75" x14ac:dyDescent="0.25">
      <c r="A84" s="3" t="s">
        <v>79</v>
      </c>
      <c r="B84" s="3" t="str">
        <f>VLOOKUP(A84,'2018'!$A$2:$B$213,2,FALSE)</f>
        <v>úroky, výhry a iné výnosy z vkladov na vkladných knižkách, z peňažných prostriedkov na vkladovom účte, na účte stavebného sporiteľa a z bežného účtu okrem úrokov uvedených v § 6 ods. 5 písm. b) zákona (V)</v>
      </c>
      <c r="C84" s="2">
        <v>50</v>
      </c>
      <c r="D84" s="2">
        <v>594491.49</v>
      </c>
    </row>
    <row r="85" spans="1:4" ht="15.75" x14ac:dyDescent="0.25">
      <c r="A85" s="3" t="s">
        <v>80</v>
      </c>
      <c r="B85" s="3" t="str">
        <f>VLOOKUP(A85,'2018'!$A$2:$B$213,2,FALSE)</f>
        <v>úroky a iné výnosy z poskytnutých úverov a pôžičiek a úroky z hodnoty splateného vkladu v dohodnutej výške spoločníkov verejných obchodných spoločností</v>
      </c>
      <c r="C85" s="2">
        <v>3645</v>
      </c>
      <c r="D85" s="2">
        <v>12622061.069999946</v>
      </c>
    </row>
    <row r="86" spans="1:4" ht="15.75" x14ac:dyDescent="0.25">
      <c r="A86" s="3" t="s">
        <v>81</v>
      </c>
      <c r="B86" s="3" t="str">
        <f>VLOOKUP(A86,'2018'!$A$2:$B$213,2,FALSE)</f>
        <v>úroky a iné výnosy z poskytnutých úverov a pôžičiek a úroky z hodnoty splateného vkladu v dohodnutej výške spoločníkov verejných obchodných spoločností</v>
      </c>
      <c r="C86" s="2">
        <v>467</v>
      </c>
      <c r="D86" s="2">
        <v>1499713.0400000003</v>
      </c>
    </row>
    <row r="87" spans="1:4" ht="15.75" x14ac:dyDescent="0.25">
      <c r="A87" s="3" t="s">
        <v>82</v>
      </c>
      <c r="B87" s="3" t="str">
        <f>VLOOKUP(A87,'2018'!$A$2:$B$213,2,FALSE)</f>
        <v>dávky z doplnkového dôchodkového sporenia</v>
      </c>
      <c r="C87" s="2">
        <v>32</v>
      </c>
      <c r="D87" s="2">
        <v>397303.22000000009</v>
      </c>
    </row>
    <row r="88" spans="1:4" ht="15.75" x14ac:dyDescent="0.25">
      <c r="A88" s="3" t="s">
        <v>83</v>
      </c>
      <c r="B88" s="3" t="str">
        <f>VLOOKUP(A88,'2018'!$A$2:$B$213,2,FALSE)</f>
        <v>dávky z doplnkového dôchodkového sporenia</v>
      </c>
      <c r="C88" s="2">
        <v>27</v>
      </c>
      <c r="D88" s="2">
        <v>44697.32</v>
      </c>
    </row>
    <row r="89" spans="1:4" ht="15.75" x14ac:dyDescent="0.25">
      <c r="A89" s="3" t="s">
        <v>84</v>
      </c>
      <c r="B89" s="3" t="str">
        <f>VLOOKUP(A89,'2018'!$A$2:$B$213,2,FALSE)</f>
        <v>plnenia z poistenia pre prípad dožitia určitého veku; jednorazové vyrovnanie alebo odbytné vyplácané v prípade poistenia osôb pri predčasnom skončení poistenia</v>
      </c>
      <c r="C89" s="2">
        <v>51</v>
      </c>
      <c r="D89" s="2">
        <v>1633331.35</v>
      </c>
    </row>
    <row r="90" spans="1:4" ht="15.75" x14ac:dyDescent="0.25">
      <c r="A90" s="3" t="s">
        <v>85</v>
      </c>
      <c r="B90" s="3" t="str">
        <f>VLOOKUP(A90,'2018'!$A$2:$B$213,2,FALSE)</f>
        <v>plnenia z poistenia pre prípad dožitia určitého veku; jednorazové vyrovnanie alebo odbytné vyplácané v prípade poistenia osôb pri predčasnom skončení poistenia</v>
      </c>
      <c r="C90" s="2">
        <v>27</v>
      </c>
      <c r="D90" s="2">
        <v>1127721.44</v>
      </c>
    </row>
    <row r="91" spans="1:4" ht="15.75" x14ac:dyDescent="0.25">
      <c r="A91" s="3" t="s">
        <v>86</v>
      </c>
      <c r="B91" s="3" t="str">
        <f>VLOOKUP(A91,'2018'!$A$2:$B$213,2,FALSE)</f>
        <v>výnosy zo zmeniek okrem príjmov z ich predaja (P)</v>
      </c>
      <c r="C91" s="2">
        <v>118</v>
      </c>
      <c r="D91" s="2">
        <v>12920780.900000002</v>
      </c>
    </row>
    <row r="92" spans="1:4" ht="15.75" x14ac:dyDescent="0.25">
      <c r="A92" s="3" t="s">
        <v>87</v>
      </c>
      <c r="B92" s="3" t="str">
        <f>VLOOKUP(A92,'2018'!$A$2:$B$213,2,FALSE)</f>
        <v>výnosy zo zmeniek okrem príjmov z ich predaja (V)</v>
      </c>
      <c r="C92" s="2">
        <v>55</v>
      </c>
      <c r="D92" s="2">
        <v>9454770.6999999993</v>
      </c>
    </row>
    <row r="93" spans="1:4" ht="15.75" x14ac:dyDescent="0.25">
      <c r="A93" s="3" t="s">
        <v>88</v>
      </c>
      <c r="B93" s="3" t="str">
        <f>VLOOKUP(A93,'2018'!$A$2:$B$213,2,FALSE)</f>
        <v>príjmy z podielových listov dosiahnuté z ich vyplatenia (P)</v>
      </c>
      <c r="C93" s="2">
        <v>649</v>
      </c>
      <c r="D93" s="2">
        <v>29223130.82</v>
      </c>
    </row>
    <row r="94" spans="1:4" ht="15.75" x14ac:dyDescent="0.25">
      <c r="A94" s="3" t="s">
        <v>89</v>
      </c>
      <c r="B94" s="3" t="str">
        <f>VLOOKUP(A94,'2018'!$A$2:$B$213,2,FALSE)</f>
        <v>príjmy z podielových listov dosiahnuté z ich vyplatenia (V)</v>
      </c>
      <c r="C94" s="2">
        <v>387</v>
      </c>
      <c r="D94" s="2">
        <v>26438159.139999997</v>
      </c>
    </row>
    <row r="95" spans="1:4" ht="15.75" x14ac:dyDescent="0.25">
      <c r="A95" s="3" t="s">
        <v>90</v>
      </c>
      <c r="B95" s="3" t="str">
        <f>VLOOKUP(A95,'2018'!$A$2:$B$213,2,FALSE)</f>
        <v>výnosy zo štátnych dlhopisov a štátnych pokladničných poukážok (P)</v>
      </c>
      <c r="C95" s="2">
        <v>136</v>
      </c>
      <c r="D95" s="2">
        <v>1779864.1300000006</v>
      </c>
    </row>
    <row r="96" spans="1:4" ht="15.75" x14ac:dyDescent="0.25">
      <c r="A96" s="3" t="s">
        <v>91</v>
      </c>
      <c r="B96" s="3" t="str">
        <f>VLOOKUP(A96,'2018'!$A$2:$B$213,2,FALSE)</f>
        <v>výnosy zo štátnych dlhopisov a štátnych pokladničných poukážok (V)</v>
      </c>
      <c r="C96" s="2">
        <v>51</v>
      </c>
      <c r="D96" s="2">
        <v>151273.9</v>
      </c>
    </row>
    <row r="97" spans="1:4" ht="15.75" x14ac:dyDescent="0.25">
      <c r="A97" s="3" t="s">
        <v>92</v>
      </c>
      <c r="B97" s="3" t="str">
        <f>VLOOKUP(A97,'2018'!$A$2:$B$213,2,FALSE)</f>
        <v>výnos, ktorý vzniká pri splatnosti cenného papiera z rozdielu medzi menovitou hodnotou cenného papiera a emisným kurzom pri jeho vydaní (P)</v>
      </c>
      <c r="C97" s="2">
        <v>152</v>
      </c>
      <c r="D97" s="2">
        <v>12601255.359999994</v>
      </c>
    </row>
    <row r="98" spans="1:4" ht="15.75" x14ac:dyDescent="0.25">
      <c r="A98" s="3" t="s">
        <v>93</v>
      </c>
      <c r="B98" s="3" t="str">
        <f>VLOOKUP(A98,'2018'!$A$2:$B$213,2,FALSE)</f>
        <v>výnos, ktorý vzniká pri splatnosti cenného papiera z rozdielu medzi menovitou hodnotou cenného papiera a emisným kurzom pri jeho vydaní (V)</v>
      </c>
      <c r="C98" s="2">
        <v>76</v>
      </c>
      <c r="D98" s="2">
        <v>11840950.249999996</v>
      </c>
    </row>
    <row r="99" spans="1:4" ht="15.75" x14ac:dyDescent="0.25">
      <c r="A99" s="3" t="s">
        <v>94</v>
      </c>
      <c r="B99" s="3" t="str">
        <f>VLOOKUP(A99,'2018'!$A$2:$B$213,2,FALSE)</f>
        <v>rozdiel medzi menovitou hodnotou dlhopisu alebo pokladničnej poukážky a nižšou obstarávacou cenou (P)</v>
      </c>
      <c r="C99" s="2">
        <v>24</v>
      </c>
      <c r="D99" s="2">
        <v>1319263.79</v>
      </c>
    </row>
    <row r="100" spans="1:4" ht="15.75" x14ac:dyDescent="0.25">
      <c r="A100" s="3" t="s">
        <v>95</v>
      </c>
      <c r="B100" s="3" t="str">
        <f>VLOOKUP(A100,'2018'!$A$2:$B$213,2,FALSE)</f>
        <v>rozdiel medzi menovitou hodnotou dlhopisu alebo pokladničnej poukážky a nižšou obstarávacou cenou (V)</v>
      </c>
      <c r="C100" s="2">
        <v>13</v>
      </c>
      <c r="D100" s="2">
        <v>1347710.87</v>
      </c>
    </row>
    <row r="101" spans="1:4" ht="15.75" x14ac:dyDescent="0.25">
      <c r="A101" s="3" t="s">
        <v>96</v>
      </c>
      <c r="B101" s="3" t="str">
        <f>VLOOKUP(A101,'2018'!$A$2:$B$213,2,FALSE)</f>
        <v>spolu r. 1 až 10</v>
      </c>
      <c r="C101" s="2">
        <v>7094</v>
      </c>
      <c r="D101" s="2">
        <v>102917996.13000065</v>
      </c>
    </row>
    <row r="102" spans="1:4" ht="15.75" x14ac:dyDescent="0.25">
      <c r="A102" s="3" t="s">
        <v>97</v>
      </c>
      <c r="B102" s="3" t="str">
        <f>VLOOKUP(A102,'2018'!$A$2:$B$213,2,FALSE)</f>
        <v>spolu r. 1 až 10</v>
      </c>
      <c r="C102" s="2">
        <v>1337</v>
      </c>
      <c r="D102" s="2">
        <v>61848780.81000001</v>
      </c>
    </row>
    <row r="103" spans="1:4" ht="15.75" x14ac:dyDescent="0.25">
      <c r="A103" s="3" t="s">
        <v>98</v>
      </c>
      <c r="B103" s="3" t="str">
        <f>VLOOKUP(A103,'2018'!$A$2:$B$213,2,FALSE)</f>
        <v>príjmy dosiahnuté z vyplatenia (vrátenia) podielových listov obstaraných do 31.decembra 2003, na ktoré sa uplatňuje oslobodenie od dane podľa § 52b ods. 11 zákona v súlade s § 52 ods. 20 zákona</v>
      </c>
      <c r="C103" s="2">
        <v>20</v>
      </c>
      <c r="D103" s="2">
        <v>198276.97</v>
      </c>
    </row>
    <row r="104" spans="1:4" ht="15.75" x14ac:dyDescent="0.25">
      <c r="A104" s="3" t="s">
        <v>99</v>
      </c>
      <c r="B104" s="3" t="str">
        <f>VLOOKUP(A104,'2018'!$A$2:$B$213,2,FALSE)</f>
        <v>príjmy z tabuľky č. 2, r. 11, stĺ. 1</v>
      </c>
      <c r="C104" s="2">
        <v>7100</v>
      </c>
      <c r="D104" s="2">
        <v>103135673.13000067</v>
      </c>
    </row>
    <row r="105" spans="1:4" ht="15.75" x14ac:dyDescent="0.25">
      <c r="A105" s="3" t="s">
        <v>100</v>
      </c>
      <c r="B105" s="3" t="str">
        <f>VLOOKUP(A105,'2018'!$A$2:$B$213,2,FALSE)</f>
        <v>výdavky z tabuľky č. 2, r. 11, stĺ. 2</v>
      </c>
      <c r="C105" s="2">
        <v>1342</v>
      </c>
      <c r="D105" s="2">
        <v>62040403.650000006</v>
      </c>
    </row>
    <row r="106" spans="1:4" ht="15.75" x14ac:dyDescent="0.25">
      <c r="A106" s="3" t="s">
        <v>101</v>
      </c>
      <c r="B106" s="3" t="str">
        <f>VLOOKUP(A106,'2018'!$A$2:$B$213,2,FALSE)</f>
        <v>Osobitný základ dane podľa § 7 zákona (r. 66 - r. 67, ak je tento rozdiel záporný, uvádza sa v r. 68 nula)</v>
      </c>
      <c r="C106" s="2">
        <v>6987</v>
      </c>
      <c r="D106" s="2">
        <v>41371060.08000017</v>
      </c>
    </row>
    <row r="107" spans="1:4" ht="15.75" x14ac:dyDescent="0.25">
      <c r="A107" s="3" t="s">
        <v>102</v>
      </c>
      <c r="B107" s="3" t="str">
        <f>VLOOKUP(A107,'2018'!$A$2:$B$213,2,FALSE)</f>
        <v>príležitostných činností vrátane príjmov z prí_x0002_ležitostnej poľnohospodárskej výroby, lesného a vodného hospodárstva a z príležitostného prenájmu hnuteľných vecí (P)</v>
      </c>
      <c r="C107" s="2">
        <v>2419</v>
      </c>
      <c r="D107" s="2">
        <v>10216788.680000005</v>
      </c>
    </row>
    <row r="108" spans="1:4" ht="15.75" x14ac:dyDescent="0.25">
      <c r="A108" s="3" t="s">
        <v>103</v>
      </c>
      <c r="B108" s="3" t="str">
        <f>VLOOKUP(A108,'2018'!$A$2:$B$213,2,FALSE)</f>
        <v>príležitostných činností vrátane príjmov z prí_x0002_ležitostnej poľnohospodárskej výroby, lesného a vodného hospodárstva a z príležitostného prenájmu hnuteľných vecí (V)</v>
      </c>
      <c r="C108" s="2">
        <v>1166</v>
      </c>
      <c r="D108" s="2">
        <v>5309544.7399999974</v>
      </c>
    </row>
    <row r="109" spans="1:4" ht="15.75" x14ac:dyDescent="0.25">
      <c r="A109" s="3" t="s">
        <v>104</v>
      </c>
      <c r="B109" s="3" t="str">
        <f>VLOOKUP(A109,'2018'!$A$2:$B$213,2,FALSE)</f>
        <v>z prevodu vlastníctva nehnuteľností (P)</v>
      </c>
      <c r="C109" s="2">
        <v>9202</v>
      </c>
      <c r="D109" s="2">
        <v>704948859.50000048</v>
      </c>
    </row>
    <row r="110" spans="1:4" ht="15.75" x14ac:dyDescent="0.25">
      <c r="A110" s="3" t="s">
        <v>105</v>
      </c>
      <c r="B110" s="3" t="str">
        <f>VLOOKUP(A110,'2018'!$A$2:$B$213,2,FALSE)</f>
        <v>z prevodu vlastníctva nehnuteľností (V)</v>
      </c>
      <c r="C110" s="2">
        <v>8936</v>
      </c>
      <c r="D110" s="2">
        <v>662173400.75000072</v>
      </c>
    </row>
    <row r="111" spans="1:4" ht="15.75" x14ac:dyDescent="0.25">
      <c r="A111" s="3" t="s">
        <v>106</v>
      </c>
      <c r="B111" s="3" t="str">
        <f>VLOOKUP(A111,'2018'!$A$2:$B$213,2,FALSE)</f>
        <v>z predaja hnuteľných vecí (P)</v>
      </c>
      <c r="C111" s="2">
        <v>614</v>
      </c>
      <c r="D111" s="2">
        <v>29863562.250000004</v>
      </c>
    </row>
    <row r="112" spans="1:4" ht="15.75" x14ac:dyDescent="0.25">
      <c r="A112" s="3" t="s">
        <v>107</v>
      </c>
      <c r="B112" s="3" t="str">
        <f>VLOOKUP(A112,'2018'!$A$2:$B$213,2,FALSE)</f>
        <v>z predaja hnuteľných vecí (V)</v>
      </c>
      <c r="C112" s="2">
        <v>473</v>
      </c>
      <c r="D112" s="2">
        <v>28035098.400000013</v>
      </c>
    </row>
    <row r="113" spans="1:4" ht="15.75" x14ac:dyDescent="0.25">
      <c r="A113" s="3" t="s">
        <v>108</v>
      </c>
      <c r="B113" s="3" t="str">
        <f>VLOOKUP(A113,'2018'!$A$2:$B$213,2,FALSE)</f>
        <v>z prevodu opcií (P)</v>
      </c>
      <c r="C113" s="2">
        <v>47</v>
      </c>
      <c r="D113" s="2">
        <v>5869236.7000000011</v>
      </c>
    </row>
    <row r="114" spans="1:4" ht="15.75" x14ac:dyDescent="0.25">
      <c r="A114" s="3" t="s">
        <v>109</v>
      </c>
      <c r="B114" s="3" t="str">
        <f>VLOOKUP(A114,'2018'!$A$2:$B$213,2,FALSE)</f>
        <v>z prevodu opcií (V)</v>
      </c>
      <c r="C114" s="2">
        <v>33</v>
      </c>
      <c r="D114" s="2">
        <v>967636.98999999976</v>
      </c>
    </row>
    <row r="115" spans="1:4" ht="15.75" x14ac:dyDescent="0.25">
      <c r="A115" s="3" t="s">
        <v>110</v>
      </c>
      <c r="B115" s="3" t="str">
        <f>VLOOKUP(A115,'2018'!$A$2:$B$213,2,FALSE)</f>
        <v>z prevodu cenných papierov (P)</v>
      </c>
      <c r="C115" s="2">
        <v>873</v>
      </c>
      <c r="D115" s="2">
        <v>164576104.37</v>
      </c>
    </row>
    <row r="116" spans="1:4" ht="15.75" x14ac:dyDescent="0.25">
      <c r="A116" s="3" t="s">
        <v>111</v>
      </c>
      <c r="B116" s="3" t="str">
        <f>VLOOKUP(A116,'2018'!$A$2:$B$213,2,FALSE)</f>
        <v>z prevodu cenných papierov (V)</v>
      </c>
      <c r="C116" s="2">
        <v>573</v>
      </c>
      <c r="D116" s="2">
        <v>144421154.34999996</v>
      </c>
    </row>
    <row r="117" spans="1:4" ht="15.75" x14ac:dyDescent="0.25">
      <c r="A117" s="3" t="s">
        <v>112</v>
      </c>
      <c r="B117" s="3" t="str">
        <f>VLOOKUP(A117,'2018'!$A$2:$B$213,2,FALSE)</f>
        <v>z prevodu účasti (podielu) na s. r. o., kom. spol. alebo z prevodu členských práv družstva (P)</v>
      </c>
      <c r="C117" s="2">
        <v>523</v>
      </c>
      <c r="D117" s="2">
        <v>104995952.48999991</v>
      </c>
    </row>
    <row r="118" spans="1:4" ht="15.75" x14ac:dyDescent="0.25">
      <c r="A118" s="3" t="s">
        <v>113</v>
      </c>
      <c r="B118" s="3" t="str">
        <f>VLOOKUP(A118,'2018'!$A$2:$B$213,2,FALSE)</f>
        <v>z prevodu účasti (podielu) na s. r. o., kom. spol. alebo z prevodu členských práv družstva (V)</v>
      </c>
      <c r="C118" s="2">
        <v>429</v>
      </c>
      <c r="D118" s="2">
        <v>86932433.750000015</v>
      </c>
    </row>
    <row r="119" spans="1:4" ht="15.75" x14ac:dyDescent="0.25">
      <c r="A119" s="3" t="s">
        <v>114</v>
      </c>
      <c r="B119" s="3" t="str">
        <f>VLOOKUP(A119,'2018'!$A$2:$B$213,2,FALSE)</f>
        <v>zo zdedených práv z priemyselného a iného duševného vlastníctva vrátane autorských práv a práv príbuzných autorskému právu (P)</v>
      </c>
      <c r="C119" s="2">
        <v>196</v>
      </c>
      <c r="D119" s="2">
        <v>617697.16</v>
      </c>
    </row>
    <row r="120" spans="1:4" ht="15.75" x14ac:dyDescent="0.25">
      <c r="A120" s="3" t="s">
        <v>115</v>
      </c>
      <c r="B120" s="3" t="str">
        <f>VLOOKUP(A120,'2018'!$A$2:$B$213,2,FALSE)</f>
        <v>zo zdedených práv z priemyselného a iného duševného vlastníctva vrátane autorských práv a práv príbuzných autorskému právu (V)</v>
      </c>
      <c r="C120" s="2">
        <v>95</v>
      </c>
      <c r="D120" s="2">
        <v>72088.389999999985</v>
      </c>
    </row>
    <row r="121" spans="1:4" ht="15.75" x14ac:dyDescent="0.25">
      <c r="A121" s="3" t="s">
        <v>116</v>
      </c>
      <c r="B121" s="3" t="str">
        <f>VLOOKUP(A121,'2018'!$A$2:$B$213,2,FALSE)</f>
        <v>dôchodky a podobné opakujúce sa požitky (P)</v>
      </c>
      <c r="C121" s="2">
        <v>88</v>
      </c>
      <c r="D121" s="2">
        <v>1012983.89</v>
      </c>
    </row>
    <row r="122" spans="1:4" ht="15.75" x14ac:dyDescent="0.25">
      <c r="A122" s="3" t="s">
        <v>117</v>
      </c>
      <c r="B122" s="3" t="str">
        <f>VLOOKUP(A122,'2018'!$A$2:$B$213,2,FALSE)</f>
        <v>dôchodky a podobné opakujúce sa požitky (V)</v>
      </c>
      <c r="C122" s="2">
        <v>41</v>
      </c>
      <c r="D122" s="2">
        <v>70286.150000000009</v>
      </c>
    </row>
    <row r="123" spans="1:4" ht="15.75" x14ac:dyDescent="0.25">
      <c r="A123" s="3" t="s">
        <v>118</v>
      </c>
      <c r="B123" s="3" t="str">
        <f>VLOOKUP(A123,'2018'!$A$2:$B$213,2,FALSE)</f>
        <v>výhry a ceny (P)</v>
      </c>
      <c r="C123" s="2">
        <v>961</v>
      </c>
      <c r="D123" s="2">
        <v>2266127.21</v>
      </c>
    </row>
    <row r="124" spans="1:4" ht="15.75" x14ac:dyDescent="0.25">
      <c r="A124" s="3" t="s">
        <v>119</v>
      </c>
      <c r="B124" s="3" t="str">
        <f>VLOOKUP(A124,'2018'!$A$2:$B$213,2,FALSE)</f>
        <v>výhry a ceny (V)</v>
      </c>
      <c r="C124" s="2">
        <v>90</v>
      </c>
      <c r="D124" s="2">
        <v>101015.6</v>
      </c>
    </row>
    <row r="125" spans="1:4" ht="15.75" x14ac:dyDescent="0.25">
      <c r="A125" s="3" t="s">
        <v>120</v>
      </c>
      <c r="B125" s="3" t="str">
        <f>VLOOKUP(A125,'2018'!$A$2:$B$213,2,FALSE)</f>
        <v>príjmy z derivátových operácií (P)</v>
      </c>
      <c r="C125" s="2">
        <v>206</v>
      </c>
      <c r="D125" s="2">
        <v>8247988.4600000018</v>
      </c>
    </row>
    <row r="126" spans="1:4" ht="15.75" x14ac:dyDescent="0.25">
      <c r="A126" s="3" t="s">
        <v>121</v>
      </c>
      <c r="B126" s="3" t="str">
        <f>VLOOKUP(A126,'2018'!$A$2:$B$213,2,FALSE)</f>
        <v>príjmy z derivátových operácií (V)</v>
      </c>
      <c r="C126" s="2">
        <v>110</v>
      </c>
      <c r="D126" s="2">
        <v>6891030.6199999992</v>
      </c>
    </row>
    <row r="127" spans="1:4" ht="15.75" x14ac:dyDescent="0.25">
      <c r="A127" s="3" t="s">
        <v>122</v>
      </c>
      <c r="B127" s="3" t="str">
        <f>VLOOKUP(A127,'2018'!$A$2:$B$213,2,FALSE)</f>
        <v>peňažné plnenie a nepeňažné plnenie prijaté pri výkone klinického skúšania (P)</v>
      </c>
      <c r="C127" s="2">
        <v>300</v>
      </c>
      <c r="D127" s="2">
        <v>1609251.1399999997</v>
      </c>
    </row>
    <row r="128" spans="1:4" ht="15.75" x14ac:dyDescent="0.25">
      <c r="A128" s="3" t="s">
        <v>123</v>
      </c>
      <c r="B128" s="3" t="str">
        <f>VLOOKUP(A128,'2018'!$A$2:$B$213,2,FALSE)</f>
        <v>peňažné plnenie a nepeňažné plnenie prijaté pri výkone klinického skúšania (V)</v>
      </c>
      <c r="C128" s="2">
        <v>79</v>
      </c>
      <c r="D128" s="2">
        <v>252353.38</v>
      </c>
    </row>
    <row r="129" spans="1:4" ht="15.75" x14ac:dyDescent="0.25">
      <c r="A129" s="3" t="s">
        <v>124</v>
      </c>
      <c r="B129" s="3" t="str">
        <f>VLOOKUP(A129,'2018'!$A$2:$B$213,2,FALSE)</f>
        <v>náhrada nemajetkovej ujmy, okrem náhrady nemajetkovej ujmy, ktorá bola spôsobená trestným činom (P)</v>
      </c>
      <c r="C129" s="2">
        <v>16</v>
      </c>
      <c r="D129" s="2">
        <v>429808.14999999997</v>
      </c>
    </row>
    <row r="130" spans="1:4" ht="15.75" x14ac:dyDescent="0.25">
      <c r="A130" s="3" t="s">
        <v>125</v>
      </c>
      <c r="B130" s="3" t="str">
        <f>VLOOKUP(A130,'2018'!$A$2:$B$213,2,FALSE)</f>
        <v>náhrada nemajetkovej ujmy, okrem náhrady nemajetkovej ujmy, ktorá bola spôsobená trestným činom (V)</v>
      </c>
      <c r="C130" s="2">
        <v>6</v>
      </c>
      <c r="D130" s="2">
        <v>62711.46</v>
      </c>
    </row>
    <row r="131" spans="1:4" ht="15.75" x14ac:dyDescent="0.25">
      <c r="A131" s="3" t="s">
        <v>126</v>
      </c>
      <c r="B131" s="3" t="str">
        <f>VLOOKUP(A131,'2018'!$A$2:$B$213,2,FALSE)</f>
        <v>na základe zmluvy o sponzorstve v športe, prijaté športovcom podľa osobitného predpisu (P)</v>
      </c>
      <c r="C131" s="2">
        <v>29</v>
      </c>
      <c r="D131" s="2">
        <v>184632.81</v>
      </c>
    </row>
    <row r="132" spans="1:4" ht="15.75" x14ac:dyDescent="0.25">
      <c r="A132" s="3" t="s">
        <v>127</v>
      </c>
      <c r="B132" s="3" t="str">
        <f>VLOOKUP(A132,'2018'!$A$2:$B$213,2,FALSE)</f>
        <v>na základe zmluvy o sponzorstve v športe, prijaté športovcom podľa osobitného predpisu (V)</v>
      </c>
      <c r="C132" s="2">
        <v>16</v>
      </c>
      <c r="D132" s="2">
        <v>112830.5</v>
      </c>
    </row>
    <row r="133" spans="1:4" ht="15.75" x14ac:dyDescent="0.25">
      <c r="A133" s="3" t="s">
        <v>128</v>
      </c>
      <c r="B133" s="3" t="str">
        <f>VLOOKUP(A133,'2018'!$A$2:$B$213,2,FALSE)</f>
        <v>náhrada za stratu času dobrovoľníka zapísaného v informačnom systéme športu podľa osobitného predpisu (P)</v>
      </c>
      <c r="C133" s="2">
        <v>163</v>
      </c>
      <c r="D133" s="2">
        <v>95016.780000000013</v>
      </c>
    </row>
    <row r="134" spans="1:4" ht="15.75" x14ac:dyDescent="0.25">
      <c r="A134" s="3" t="s">
        <v>129</v>
      </c>
      <c r="B134" s="3" t="str">
        <f>VLOOKUP(A134,'2018'!$A$2:$B$213,2,FALSE)</f>
        <v>náhrada za stratu času dobrovoľníka zapísaného v informačnom systéme športu podľa osobitného predpisu (P)</v>
      </c>
      <c r="C134" s="2">
        <v>31</v>
      </c>
      <c r="D134" s="2">
        <v>9583.5299999999988</v>
      </c>
    </row>
    <row r="135" spans="1:4" ht="15.75" x14ac:dyDescent="0.25">
      <c r="A135" s="3" t="s">
        <v>130</v>
      </c>
      <c r="B135" s="3" t="str">
        <f>VLOOKUP(A135,'2018'!$A$2:$B$213,2,FALSE)</f>
        <v>príjmy z prerozdelenia kapitálového fondu z príspevkov (P)</v>
      </c>
      <c r="C135" s="2">
        <v>47</v>
      </c>
      <c r="D135" s="2">
        <v>4155590.73</v>
      </c>
    </row>
    <row r="136" spans="1:4" ht="15.75" x14ac:dyDescent="0.25">
      <c r="A136" s="3" t="s">
        <v>131</v>
      </c>
      <c r="B136" s="3" t="str">
        <f>VLOOKUP(A136,'2018'!$A$2:$B$213,2,FALSE)</f>
        <v>príjmy z prerozdelenia kapitálového fondu z príspevkov (V)</v>
      </c>
      <c r="C136" s="2">
        <v>39</v>
      </c>
      <c r="D136" s="2">
        <v>4099749.3899999997</v>
      </c>
    </row>
    <row r="137" spans="1:4" ht="15.75" x14ac:dyDescent="0.25">
      <c r="A137" s="3" t="s">
        <v>132</v>
      </c>
      <c r="B137" s="3" t="str">
        <f>VLOOKUP(A137,'2018'!$A$2:$B$213,2,FALSE)</f>
        <v>príjmy z predaja virtuálnej meny (P)</v>
      </c>
      <c r="C137" s="2">
        <v>108</v>
      </c>
      <c r="D137" s="2">
        <v>7041610.6700000018</v>
      </c>
    </row>
    <row r="138" spans="1:4" ht="15.75" x14ac:dyDescent="0.25">
      <c r="A138" s="3" t="s">
        <v>133</v>
      </c>
      <c r="B138" s="3" t="str">
        <f>VLOOKUP(A138,'2018'!$A$2:$B$213,2,FALSE)</f>
        <v>príjmy z predaja virtuálnej meny (V)</v>
      </c>
      <c r="C138" s="2">
        <v>74</v>
      </c>
      <c r="D138" s="2">
        <v>6355290.6899999995</v>
      </c>
    </row>
    <row r="139" spans="1:4" ht="15.75" x14ac:dyDescent="0.25">
      <c r="A139" s="3" t="s">
        <v>134</v>
      </c>
      <c r="B139" s="3" t="str">
        <f>VLOOKUP(A139,'2018'!$A$2:$B$213,2,FALSE)</f>
        <v>iné (P)</v>
      </c>
      <c r="C139" s="2">
        <v>3344</v>
      </c>
      <c r="D139" s="2">
        <v>26479623.05999998</v>
      </c>
    </row>
    <row r="140" spans="1:4" ht="15.75" x14ac:dyDescent="0.25">
      <c r="A140" s="3" t="s">
        <v>135</v>
      </c>
      <c r="B140" s="3" t="str">
        <f>VLOOKUP(A140,'2018'!$A$2:$B$213,2,FALSE)</f>
        <v>iné (V)</v>
      </c>
      <c r="C140" s="2">
        <v>786</v>
      </c>
      <c r="D140" s="2">
        <v>17616415.419999998</v>
      </c>
    </row>
    <row r="141" spans="1:4" ht="15.75" x14ac:dyDescent="0.25">
      <c r="A141" s="3" t="s">
        <v>136</v>
      </c>
      <c r="B141" s="3" t="str">
        <f>VLOOKUP(A141,'2018'!$A$2:$B$213,2,FALSE)</f>
        <v>kladný rozdiel medzi vyššou hodnotou nepeňažného vkladu započítanou na vklad spoločníka a hodnotou vkladaného majetku (P)</v>
      </c>
      <c r="C141" s="2">
        <v>10</v>
      </c>
      <c r="D141" s="2">
        <v>425949.49</v>
      </c>
    </row>
    <row r="142" spans="1:4" ht="15.75" x14ac:dyDescent="0.25">
      <c r="A142" s="3" t="s">
        <v>137</v>
      </c>
      <c r="B142" s="3" t="s">
        <v>600</v>
      </c>
      <c r="C142" s="2">
        <v>18848</v>
      </c>
      <c r="D142" s="2">
        <v>1072361002.6199991</v>
      </c>
    </row>
    <row r="143" spans="1:4" ht="15.75" x14ac:dyDescent="0.25">
      <c r="A143" s="3" t="s">
        <v>138</v>
      </c>
      <c r="B143" s="3" t="str">
        <f>VLOOKUP(A143,'2018'!$A$2:$B$213,2,FALSE)</f>
        <v>Spolu r. 1 až 18</v>
      </c>
      <c r="C143" s="2">
        <v>12845</v>
      </c>
      <c r="D143" s="2">
        <v>962709802.38999808</v>
      </c>
    </row>
    <row r="144" spans="1:4" ht="15.75" x14ac:dyDescent="0.25">
      <c r="A144" s="3" t="s">
        <v>139</v>
      </c>
      <c r="B144" s="3" t="str">
        <f>VLOOKUP(A144,'2018'!$A$2:$B$213,2,FALSE)</f>
        <v>Príjmy z tabuľky č. 3, r. 19, stĺ. 1</v>
      </c>
      <c r="C144" s="2">
        <v>18856</v>
      </c>
      <c r="D144" s="2">
        <v>1068912893.5999988</v>
      </c>
    </row>
    <row r="145" spans="1:4" ht="15.75" x14ac:dyDescent="0.25">
      <c r="A145" s="3" t="s">
        <v>140</v>
      </c>
      <c r="B145" s="3" t="str">
        <f>VLOOKUP(A145,'2018'!$A$2:$B$213,2,FALSE)</f>
        <v>Výdavky z tabuľky č. 3, r. 19, stĺ. 2</v>
      </c>
      <c r="C145" s="2">
        <v>12846</v>
      </c>
      <c r="D145" s="2">
        <v>962672826.33999813</v>
      </c>
    </row>
    <row r="146" spans="1:4" ht="15.75" x14ac:dyDescent="0.25">
      <c r="A146" s="3" t="s">
        <v>141</v>
      </c>
      <c r="B146" s="3" t="str">
        <f>VLOOKUP(A146,'2018'!$A$2:$B$213,2,FALSE)</f>
        <v>Základ dane (čiastkový základ dane) (r. 69 - r. 70)</v>
      </c>
      <c r="C146" s="2">
        <v>14091</v>
      </c>
      <c r="D146" s="2">
        <v>106420483.35000022</v>
      </c>
    </row>
    <row r="147" spans="1:4" ht="15.75" x14ac:dyDescent="0.25">
      <c r="A147" s="3" t="s">
        <v>142</v>
      </c>
      <c r="B147" s="5" t="s">
        <v>561</v>
      </c>
      <c r="C147" s="2">
        <v>452676</v>
      </c>
      <c r="D147" s="2">
        <v>3840935191.8100209</v>
      </c>
    </row>
    <row r="148" spans="1:4" ht="15.75" x14ac:dyDescent="0.25">
      <c r="A148" s="3" t="s">
        <v>143</v>
      </c>
      <c r="B148" s="3" t="str">
        <f>VLOOKUP(A148,'2018'!$A$2:$B$213,2,FALSE)</f>
        <v>ods. 2 - na daňovníka vypočítaná zo sumy v r. 72</v>
      </c>
      <c r="C148" s="2">
        <v>415996</v>
      </c>
      <c r="D148" s="2">
        <v>1602866522.8319397</v>
      </c>
    </row>
    <row r="149" spans="1:4" ht="15.75" x14ac:dyDescent="0.25">
      <c r="A149" s="3" t="s">
        <v>144</v>
      </c>
      <c r="B149" s="3" t="str">
        <f>VLOOKUP(A149,'2018'!$A$2:$B$213,2,FALSE)</f>
        <v>ods. 3 - na manželku (manžela) vypočítaná zo sumy v r. 72</v>
      </c>
      <c r="C149" s="2">
        <v>17458</v>
      </c>
      <c r="D149" s="2">
        <v>51343478.050008953</v>
      </c>
    </row>
    <row r="150" spans="1:4" ht="15.75" x14ac:dyDescent="0.25">
      <c r="A150" s="3" t="s">
        <v>145</v>
      </c>
      <c r="B150" s="3" t="str">
        <f>VLOOKUP(A150,'2018'!$A$2:$B$213,2,FALSE)</f>
        <v>ods. 10 - na preukázateľne zaplatené príspevky na doplnkové dôchodkové sporenie maximálne vo výške 180 eur</v>
      </c>
      <c r="C150" s="2">
        <v>20696</v>
      </c>
      <c r="D150" s="2">
        <v>2998154.7100000074</v>
      </c>
    </row>
    <row r="151" spans="1:4" ht="15.75" x14ac:dyDescent="0.25">
      <c r="A151" s="3" t="s">
        <v>222</v>
      </c>
      <c r="B151" s="3" t="str">
        <f>VLOOKUP(A151,'2018'!$A$2:$B$213,2,FALSE)</f>
        <v xml:space="preserve">ods. 14 - na preukázateľne zaplatené úhrady súvisiace s kúpeľnou starostlivosťou a s ňou spojenými službami </v>
      </c>
      <c r="C151" s="2">
        <v>1323</v>
      </c>
      <c r="D151" s="2">
        <v>95599.620000000054</v>
      </c>
    </row>
    <row r="152" spans="1:4" ht="15.75" x14ac:dyDescent="0.25">
      <c r="A152" s="3" t="s">
        <v>221</v>
      </c>
      <c r="B152" s="3" t="str">
        <f>VLOOKUP(A152,'2018'!$A$2:$B$213,2,FALSE)</f>
        <v>za daňovníka</v>
      </c>
      <c r="C152" s="2">
        <v>1151</v>
      </c>
      <c r="D152" s="2">
        <v>55990.51</v>
      </c>
    </row>
    <row r="153" spans="1:4" ht="15.75" x14ac:dyDescent="0.25">
      <c r="A153" s="3" t="s">
        <v>220</v>
      </c>
      <c r="B153" s="3" t="str">
        <f>VLOOKUP(A153,'2018'!$A$2:$B$213,2,FALSE)</f>
        <v>za manželku (manžela) a deti</v>
      </c>
      <c r="C153" s="2">
        <v>522</v>
      </c>
      <c r="D153" s="2">
        <v>40143.02999999997</v>
      </c>
    </row>
    <row r="154" spans="1:4" ht="15.75" x14ac:dyDescent="0.25">
      <c r="A154" s="3" t="s">
        <v>146</v>
      </c>
      <c r="B154" s="3" t="str">
        <f>VLOOKUP(A154,'2018'!$A$2:$B$213,2,FALSE)</f>
        <v>Spolu (r. 73 + r. 74 + r. 75 + r. 76) maximálne do výšky základu dane v r. 72</v>
      </c>
      <c r="C154" s="2">
        <v>418767</v>
      </c>
      <c r="D154" s="2">
        <v>1343436994.348963</v>
      </c>
    </row>
    <row r="155" spans="1:4" ht="15.75" x14ac:dyDescent="0.25">
      <c r="A155" s="3" t="s">
        <v>147</v>
      </c>
      <c r="B155" s="3" t="str">
        <f>VLOOKUP(A155,'2018'!$A$2:$B$213,2,FALSE)</f>
        <v>Základ dane z príjmov podľa § 5 a § 6 ods. 1 a 2 zákona po znížení o nezdaniteľnú časť (r. 72 - r. 77)</v>
      </c>
      <c r="C155" s="2">
        <v>281328</v>
      </c>
      <c r="D155" s="2">
        <v>2497561639.7204475</v>
      </c>
    </row>
    <row r="156" spans="1:4" ht="15.75" x14ac:dyDescent="0.25">
      <c r="A156" s="3" t="s">
        <v>148</v>
      </c>
      <c r="B156" s="3" t="str">
        <f>VLOOKUP(A156,'2018'!$A$2:$B$213,2,FALSE)</f>
        <v>Suma príspevkov, o ktorú sa zvyšuje základ dane podľa § 11 ods. 9 a 13 zákona</v>
      </c>
      <c r="C156" s="2">
        <v>62</v>
      </c>
      <c r="D156" s="2">
        <v>128380.46</v>
      </c>
    </row>
    <row r="157" spans="1:4" ht="15.75" x14ac:dyDescent="0.25">
      <c r="A157" s="3" t="s">
        <v>149</v>
      </c>
      <c r="B157" s="3" t="str">
        <f>VLOOKUP(A157,'2018'!$A$2:$B$213,2,FALSE)</f>
        <v>Základ dane zistený podľa § 4 zákona (r. 78 + r. 65 + r. 71 + r. 79)</v>
      </c>
      <c r="C157" s="2">
        <v>305090</v>
      </c>
      <c r="D157" s="2">
        <v>2839126299.3004417</v>
      </c>
    </row>
    <row r="158" spans="1:4" ht="15.75" x14ac:dyDescent="0.25">
      <c r="A158" s="3" t="s">
        <v>150</v>
      </c>
      <c r="B158" s="3" t="str">
        <f>VLOOKUP(A158,'2018'!$A$2:$B$213,2,FALSE)</f>
        <v>Daň zo základu dane zisteného podľa § 4 zákona uvedeného v riadku 80 zaokrúhlená na eurocenty nadol</v>
      </c>
      <c r="C158" s="2">
        <v>305016</v>
      </c>
      <c r="D158" s="2">
        <v>572809366.06998718</v>
      </c>
    </row>
    <row r="159" spans="1:4" ht="15.75" x14ac:dyDescent="0.25">
      <c r="A159" s="3" t="s">
        <v>151</v>
      </c>
      <c r="B159" s="3" t="str">
        <f>VLOOKUP(A159,'2018'!$A$2:$B$213,2,FALSE)</f>
        <v>Úhrn vyňatých príjmov podľa § 5, 6 a 8 zákona [základov dane (+) a daňových strát (-)]</v>
      </c>
      <c r="C159" s="2">
        <v>30634</v>
      </c>
      <c r="D159" s="2">
        <v>342090262.08000648</v>
      </c>
    </row>
    <row r="160" spans="1:4" ht="15.75" x14ac:dyDescent="0.25">
      <c r="A160" s="3" t="s">
        <v>152</v>
      </c>
      <c r="B160" s="3" t="str">
        <f>VLOOKUP(A160,'2018'!$A$2:$B$213,2,FALSE)</f>
        <v>Základ dane znížený/zvýšený o úhrn vyňatých príjmov (r. 80 - r. 82) (ak je rozdiel r. 80 a r. 82 záporný, uvádza sa v r. 83 nula)</v>
      </c>
      <c r="C160" s="2">
        <v>5011</v>
      </c>
      <c r="D160" s="2">
        <v>84587410.179999918</v>
      </c>
    </row>
    <row r="161" spans="1:4" ht="15.75" x14ac:dyDescent="0.25">
      <c r="A161" s="3" t="s">
        <v>153</v>
      </c>
      <c r="B161" s="3" t="str">
        <f>VLOOKUP(A161,'2018'!$A$2:$B$213,2,FALSE)</f>
        <v>Daň zo základu dane zisteného podľa § 4 zákona po vyňatí príjmov zo zdrojov v zahraničí uvedeného v riadku 83 zaokrúhlená na eurocenty nadol</v>
      </c>
      <c r="C161" s="2">
        <v>5103</v>
      </c>
      <c r="D161" s="2">
        <v>19083623.920000028</v>
      </c>
    </row>
    <row r="162" spans="1:4" ht="15.75" x14ac:dyDescent="0.25">
      <c r="A162" s="3" t="s">
        <v>154</v>
      </c>
      <c r="B162" s="3" t="str">
        <f>VLOOKUP(A162,'2018'!$A$2:$B$213,2,FALSE)</f>
        <v>Úhrn príjmov (základov dane) podľa § 5, 6 a 8 zákona zo zdrojov v zahraničí (zaokrúhlené na eurocenty nadol)</v>
      </c>
      <c r="C162" s="2">
        <v>1646</v>
      </c>
      <c r="D162" s="2">
        <v>20951410.999999981</v>
      </c>
    </row>
    <row r="163" spans="1:4" ht="15.75" x14ac:dyDescent="0.25">
      <c r="A163" s="3" t="s">
        <v>155</v>
      </c>
      <c r="B163" s="3" t="str">
        <f>VLOOKUP(A163,'2018'!$A$2:$B$213,2,FALSE)</f>
        <v>Daň zaplatená v zahraničí z príjmov z r. 85 - uvádza sa suma zaplatenej dane podľa zmluvy o zamedzení dvojitého zdanenia (zaokrúhlené na eurocenty nadol)</v>
      </c>
      <c r="C163" s="2">
        <v>1068</v>
      </c>
      <c r="D163" s="2">
        <v>3814910.4499999969</v>
      </c>
    </row>
    <row r="164" spans="1:4" ht="15.75" x14ac:dyDescent="0.25">
      <c r="A164" s="3" t="s">
        <v>156</v>
      </c>
      <c r="B164" s="3" t="str">
        <f>VLOOKUP(A164,'2018'!$A$2:$B$213,2,FALSE)</f>
        <v>z dane zaplatenej v zahraničí možno započítať [(r. 84 alebo r. 81) x r. 87] : 100 (zaokrúhlené na eurocenty nahor</v>
      </c>
      <c r="C164" s="2">
        <v>1223</v>
      </c>
      <c r="D164" s="2">
        <v>3186567.6800000053</v>
      </c>
    </row>
    <row r="165" spans="1:4" ht="15.75" x14ac:dyDescent="0.25">
      <c r="A165" s="3" t="s">
        <v>157</v>
      </c>
      <c r="B165" s="3" t="str">
        <f>VLOOKUP(A165,'2018'!$A$2:$B$213,2,FALSE)</f>
        <v>Daň uznaná na zápočet (r. 88 maximálne do sumy v r. 86)</v>
      </c>
      <c r="C165" s="2">
        <v>916</v>
      </c>
      <c r="D165" s="2">
        <v>2530494.3799999985</v>
      </c>
    </row>
    <row r="166" spans="1:4" ht="15.75" x14ac:dyDescent="0.25">
      <c r="A166" s="3" t="s">
        <v>158</v>
      </c>
      <c r="B166" s="3" t="str">
        <f>VLOOKUP(A166,'2018'!$A$2:$B$213,2,FALSE)</f>
        <v>Daň zo základu dane zisteného podľa § 4 zákona po vyňatí a zápočte (daňová povinnosť) (r. 84 alebo r. 81) alebo (r. 84 - r. 89 alebo r. 81 - r. 89</v>
      </c>
      <c r="C166" s="2">
        <v>287864</v>
      </c>
      <c r="D166" s="2">
        <v>512546941.24998862</v>
      </c>
    </row>
    <row r="167" spans="1:4" ht="15.75" x14ac:dyDescent="0.25">
      <c r="A167" s="3" t="s">
        <v>159</v>
      </c>
      <c r="B167" s="3" t="str">
        <f>VLOOKUP(A167,'2018'!$A$2:$B$213,2,FALSE)</f>
        <v>Daň (19 %) z osobitného základu dane z príjmov podľa § 7 zákona uvedeného v r. 68 zaokrúhlená na eurocenty nadol</v>
      </c>
      <c r="C167" s="2">
        <v>6994</v>
      </c>
      <c r="D167" s="2">
        <v>7851457.2900000289</v>
      </c>
    </row>
    <row r="168" spans="1:4" ht="15.75" x14ac:dyDescent="0.25">
      <c r="A168" s="3" t="s">
        <v>160</v>
      </c>
      <c r="B168" s="3" t="str">
        <f>VLOOKUP(A168,'2018'!$A$2:$B$213,2,FALSE)</f>
        <v>Úhrn vyňatých príjmov podľa § 7 zákona [základov dane (+) a daňových strát (-)]</v>
      </c>
      <c r="C168" s="2">
        <v>79</v>
      </c>
      <c r="D168" s="2">
        <v>1198454.2299999993</v>
      </c>
    </row>
    <row r="169" spans="1:4" ht="15.75" x14ac:dyDescent="0.25">
      <c r="A169" s="3" t="s">
        <v>161</v>
      </c>
      <c r="B169" s="3" t="str">
        <f>VLOOKUP(A169,'2018'!$A$2:$B$213,2,FALSE)</f>
        <v>Základ dane znížený/zvýšený o úhrn vyňatých príjmov (r. 68 - r. 92) (ak je rozdiel r. 68 a r. 92 záporný, uvádza sa v r. 93 nula)</v>
      </c>
      <c r="C169" s="2">
        <v>26</v>
      </c>
      <c r="D169" s="2">
        <v>201960.85000000006</v>
      </c>
    </row>
    <row r="170" spans="1:4" ht="15.75" x14ac:dyDescent="0.25">
      <c r="A170" s="3" t="s">
        <v>162</v>
      </c>
      <c r="B170" s="3" t="str">
        <f>VLOOKUP(A170,'2018'!$A$2:$B$213,2,FALSE)</f>
        <v>Daň z osobitného základu dane podľa § 7 zákona po vyňatí príjmov zo zdrojov v zahraničí zo základu dane uvedeného v riadku 93 zaokrúhlená na eurocenty nadol</v>
      </c>
      <c r="C170" s="2">
        <v>41</v>
      </c>
      <c r="D170" s="2">
        <v>51191.24</v>
      </c>
    </row>
    <row r="171" spans="1:4" ht="15.75" x14ac:dyDescent="0.25">
      <c r="A171" s="3" t="s">
        <v>163</v>
      </c>
      <c r="B171" s="3" t="str">
        <f>VLOOKUP(A171,'2018'!$A$2:$B$213,2,FALSE)</f>
        <v>Úhrn príjmov (základov dane) podľa § 7 zákona zo zdrojov v zahraničí (zaokrúhlené na eurocenty nadol)</v>
      </c>
      <c r="C171" s="2">
        <v>232</v>
      </c>
      <c r="D171" s="2">
        <v>2236694.4099999997</v>
      </c>
    </row>
    <row r="172" spans="1:4" ht="15.75" x14ac:dyDescent="0.25">
      <c r="A172" s="3" t="s">
        <v>164</v>
      </c>
      <c r="B172" s="3" t="str">
        <f>VLOOKUP(A172,'2018'!$A$2:$B$213,2,FALSE)</f>
        <v>Daň zaplatená v zahraničí z príjmov uvedených v r. 95 uvádza sa suma zaplatenej dane podľa - zmluvy o zamedzení dvojitého zdanenia (zaokrúhlené na eurocenty nadol)</v>
      </c>
      <c r="C172" s="2">
        <v>192</v>
      </c>
      <c r="D172" s="2">
        <v>210091.31000000006</v>
      </c>
    </row>
    <row r="173" spans="1:4" ht="15.75" x14ac:dyDescent="0.25">
      <c r="A173" s="3" t="s">
        <v>166</v>
      </c>
      <c r="B173" s="3" t="str">
        <f>VLOOKUP(A173,'2018'!$A$2:$B$213,2,FALSE)</f>
        <v>Z dane zaplatenej v zahraničí možno započítať [(r. 94 alebo r. 91) x r. 97] : 100 (zaokrúhlené na eurocenty nahor)</v>
      </c>
      <c r="C173" s="2">
        <v>220</v>
      </c>
      <c r="D173" s="2">
        <v>399838.66999999993</v>
      </c>
    </row>
    <row r="174" spans="1:4" ht="15.75" x14ac:dyDescent="0.25">
      <c r="A174" s="3" t="s">
        <v>167</v>
      </c>
      <c r="B174" s="3" t="str">
        <f>VLOOKUP(A174,'2018'!$A$2:$B$213,2,FALSE)</f>
        <v>Daň uznaná na zápočet (r. 98 maximálne do sumy v r. 96)</v>
      </c>
      <c r="C174" s="2">
        <v>183</v>
      </c>
      <c r="D174" s="2">
        <v>156662.16999999998</v>
      </c>
    </row>
    <row r="175" spans="1:4" ht="15.75" x14ac:dyDescent="0.25">
      <c r="A175" s="3" t="s">
        <v>168</v>
      </c>
      <c r="B175" s="3" t="str">
        <f>VLOOKUP(A175,'2018'!$A$2:$B$213,2,FALSE)</f>
        <v>Daň z osobitného základu dane podľa § 7 zákona po vyňatí a zápočte (r. 94 alebo r. 91) alebo (r. 94 - r. 99 alebo r. 91 - r. 99)</v>
      </c>
      <c r="C175" s="2">
        <v>6931</v>
      </c>
      <c r="D175" s="2">
        <v>7507384.0100000249</v>
      </c>
    </row>
    <row r="176" spans="1:4" ht="15.75" x14ac:dyDescent="0.25">
      <c r="A176" s="3" t="s">
        <v>169</v>
      </c>
      <c r="B176" s="3" t="str">
        <f>VLOOKUP(A176,'2018'!$A$2:$B$213,2,FALSE)</f>
        <v>úhrn úrokových príjmov zo štátov a závislých území (zaokrúhlené na eurocenty nadol)</v>
      </c>
      <c r="C176" s="2">
        <v>5</v>
      </c>
      <c r="D176" s="2">
        <v>8158.6600000000008</v>
      </c>
    </row>
    <row r="177" spans="1:4" ht="15.75" x14ac:dyDescent="0.25">
      <c r="A177" s="3" t="s">
        <v>245</v>
      </c>
      <c r="B177" s="3" t="str">
        <f>VLOOKUP(A177,'2018'!$A$2:$B$213,2,FALSE)</f>
        <v>Daň zaplatená v zahraničí z príjmov a z r. 101 - uvádza sa len suma zaplatenej dane podľa smernice (zaokrúhlené na eurocenty nadol)</v>
      </c>
      <c r="C177" s="2">
        <v>5</v>
      </c>
      <c r="D177" s="2">
        <v>2041.29</v>
      </c>
    </row>
    <row r="178" spans="1:4" ht="15.75" x14ac:dyDescent="0.25">
      <c r="A178" s="3" t="s">
        <v>170</v>
      </c>
      <c r="B178" s="3" t="str">
        <f>VLOOKUP(A178,'2018'!$A$2:$B$213,2,FALSE)</f>
        <v>Daň z príjmov z r. 101 uznaná na zápočet (suma zaplatenej dane podľa smernice uvedená v r. 102 maximálne do sumy uvedenej v r. 100</v>
      </c>
      <c r="C178" s="2">
        <v>7</v>
      </c>
      <c r="D178" s="2">
        <v>1671.71</v>
      </c>
    </row>
    <row r="179" spans="1:4" ht="15.75" x14ac:dyDescent="0.25">
      <c r="A179" s="3" t="s">
        <v>171</v>
      </c>
      <c r="B179" s="3" t="str">
        <f>VLOOKUP(A179,'2018'!$A$2:$B$213,2,FALSE)</f>
        <v>Daň (daňová povinnosť) z osobitného základu dane podľa § 7 zákona po znížení o daň uznanú na zápočet (r. 100 - r. 103) alebo r. 100</v>
      </c>
      <c r="C179" s="2">
        <v>6929</v>
      </c>
      <c r="D179" s="2">
        <v>7506092.2100000251</v>
      </c>
    </row>
    <row r="180" spans="1:4" ht="15.75" x14ac:dyDescent="0.25">
      <c r="A180" s="3" t="s">
        <v>172</v>
      </c>
      <c r="B180" s="3" t="str">
        <f>VLOOKUP(A180,'2018'!$A$2:$B$213,2,FALSE)</f>
        <v>Daň (daňová povinnosť) zo základu dane zisteného podľa § 4 zákona, z osobitného základu dane podľa § 7 zákona a z osobitného základu dane podľa § 51e zákona (r. 90 + r. 104 + r. 28 prílohy č. 2)</v>
      </c>
      <c r="C180" s="2">
        <v>278850</v>
      </c>
      <c r="D180" s="2">
        <v>522344708.34999019</v>
      </c>
    </row>
    <row r="181" spans="1:4" ht="15.75" x14ac:dyDescent="0.25">
      <c r="A181" s="3" t="s">
        <v>173</v>
      </c>
      <c r="B181" s="3" t="str">
        <f>VLOOKUP(A181,'2018'!$A$2:$B$213,2,FALSE)</f>
        <v>Nárok na daňový bonus (na jedno dieťa alebo úhrn na viac vyživovaných detí) podľa § 33 zákona</v>
      </c>
      <c r="C181" s="2">
        <v>123849</v>
      </c>
      <c r="D181" s="2">
        <v>67990669.359944016</v>
      </c>
    </row>
    <row r="182" spans="1:4" ht="15.75" x14ac:dyDescent="0.25">
      <c r="A182" s="3" t="s">
        <v>174</v>
      </c>
      <c r="B182" s="3" t="str">
        <f>VLOOKUP(A182,'2018'!$A$2:$B$213,2,FALSE)</f>
        <v>Daň (daňová povinnosť) znížená o daňový bonus podľa § 33 zákona (r. 105 - r. 106)</v>
      </c>
      <c r="C182" s="2">
        <v>251842</v>
      </c>
      <c r="D182" s="2">
        <v>490409635.19999713</v>
      </c>
    </row>
    <row r="183" spans="1:4" ht="15.75" x14ac:dyDescent="0.25">
      <c r="A183" s="3" t="s">
        <v>175</v>
      </c>
      <c r="B183" s="3" t="str">
        <f>VLOOKUP(A183,'2018'!$A$2:$B$213,2,FALSE)</f>
        <v>Suma daňového bonusu podľa § 33 zákona priznaného a vyplateného zamestnávateľom</v>
      </c>
      <c r="C183" s="2">
        <v>28161</v>
      </c>
      <c r="D183" s="2">
        <v>12399657.769998588</v>
      </c>
    </row>
    <row r="184" spans="1:4" ht="15.75" x14ac:dyDescent="0.25">
      <c r="A184" s="3" t="s">
        <v>176</v>
      </c>
      <c r="B184" s="3" t="str">
        <f>VLOOKUP(A184,'2018'!$A$2:$B$213,2,FALSE)</f>
        <v>rozdiel r. 106 - r. 108 &gt; 0</v>
      </c>
      <c r="C184" s="2">
        <v>104575</v>
      </c>
      <c r="D184" s="2">
        <v>55671267.369962506</v>
      </c>
    </row>
    <row r="185" spans="1:4" ht="15.75" x14ac:dyDescent="0.25">
      <c r="A185" s="3" t="s">
        <v>177</v>
      </c>
      <c r="B185" s="3" t="str">
        <f>VLOOKUP(A185,'2018'!$A$2:$B$213,2,FALSE)</f>
        <v>Suma daňového bonusu podľa § 33 zákona na poukázanie správcom dane r. 109 - r. 105 &gt; 0</v>
      </c>
      <c r="C185" s="2">
        <v>69228</v>
      </c>
      <c r="D185" s="2">
        <v>35150096.53998781</v>
      </c>
    </row>
    <row r="186" spans="1:4" ht="15.75" x14ac:dyDescent="0.25">
      <c r="A186" s="3" t="s">
        <v>178</v>
      </c>
      <c r="B186" s="3" t="str">
        <f>VLOOKUP(A186,'2018'!$A$2:$B$213,2,FALSE)</f>
        <v>Zamestnávateľom nesprávne vyplatený daňový bonus podľa § 33 zákona r. 108 - r. 106 &gt; 0</v>
      </c>
      <c r="C186" s="2">
        <v>553</v>
      </c>
      <c r="D186" s="2">
        <v>83017.209999999584</v>
      </c>
    </row>
    <row r="187" spans="1:4" ht="15.75" x14ac:dyDescent="0.25">
      <c r="A187" s="3" t="s">
        <v>246</v>
      </c>
      <c r="B187" s="5" t="s">
        <v>399</v>
      </c>
      <c r="C187" s="2">
        <v>2101</v>
      </c>
      <c r="D187" s="2">
        <v>539025.48000000021</v>
      </c>
    </row>
    <row r="188" spans="1:4" ht="15.75" x14ac:dyDescent="0.25">
      <c r="A188" s="3" t="s">
        <v>179</v>
      </c>
      <c r="B188" s="5" t="s">
        <v>601</v>
      </c>
      <c r="C188" s="2">
        <v>251514</v>
      </c>
      <c r="D188" s="2">
        <v>489759869.82999647</v>
      </c>
    </row>
    <row r="189" spans="1:4" ht="15.75" x14ac:dyDescent="0.25">
      <c r="A189" s="3" t="s">
        <v>180</v>
      </c>
      <c r="B189" s="5" t="s">
        <v>588</v>
      </c>
      <c r="C189" s="2">
        <v>167</v>
      </c>
      <c r="D189" s="2">
        <v>62275.320000000014</v>
      </c>
    </row>
    <row r="190" spans="1:4" ht="15.75" x14ac:dyDescent="0.25">
      <c r="A190" s="3" t="s">
        <v>181</v>
      </c>
      <c r="B190" s="5" t="s">
        <v>589</v>
      </c>
      <c r="C190" s="2">
        <v>2085</v>
      </c>
      <c r="D190" s="2">
        <v>536378.43000000017</v>
      </c>
    </row>
    <row r="191" spans="1:4" ht="15.75" x14ac:dyDescent="0.25">
      <c r="A191" s="3" t="s">
        <v>182</v>
      </c>
      <c r="B191" s="5" t="s">
        <v>590</v>
      </c>
      <c r="C191" s="2">
        <v>726</v>
      </c>
      <c r="D191" s="2">
        <v>173635.57000000012</v>
      </c>
    </row>
    <row r="192" spans="1:4" ht="15.75" x14ac:dyDescent="0.25">
      <c r="A192" s="3" t="s">
        <v>183</v>
      </c>
      <c r="B192" s="5" t="s">
        <v>401</v>
      </c>
      <c r="C192" s="2">
        <v>2</v>
      </c>
      <c r="D192" s="2">
        <v>577.70000000000005</v>
      </c>
    </row>
    <row r="193" spans="1:4" ht="15.75" x14ac:dyDescent="0.25">
      <c r="A193" s="3" t="s">
        <v>186</v>
      </c>
      <c r="B193" s="5" t="s">
        <v>292</v>
      </c>
      <c r="C193" s="2">
        <v>647</v>
      </c>
      <c r="D193" s="2">
        <v>1233514.3300000015</v>
      </c>
    </row>
    <row r="194" spans="1:4" ht="15.75" x14ac:dyDescent="0.25">
      <c r="A194" s="3" t="s">
        <v>187</v>
      </c>
      <c r="B194" s="5" t="s">
        <v>647</v>
      </c>
      <c r="C194" s="2">
        <v>16</v>
      </c>
      <c r="D194" s="2">
        <v>16835.759999999998</v>
      </c>
    </row>
    <row r="195" spans="1:4" ht="15.75" x14ac:dyDescent="0.25">
      <c r="A195" s="3" t="s">
        <v>188</v>
      </c>
      <c r="B195" s="5" t="s">
        <v>591</v>
      </c>
      <c r="C195" s="2">
        <v>156713</v>
      </c>
      <c r="D195" s="2">
        <v>306912920.67000115</v>
      </c>
    </row>
    <row r="196" spans="1:4" ht="15.75" x14ac:dyDescent="0.25">
      <c r="A196" s="3" t="s">
        <v>189</v>
      </c>
      <c r="B196" s="5" t="s">
        <v>293</v>
      </c>
      <c r="C196" s="2">
        <v>143</v>
      </c>
      <c r="D196" s="2">
        <v>199299.12000000005</v>
      </c>
    </row>
    <row r="197" spans="1:4" ht="15.75" x14ac:dyDescent="0.25">
      <c r="A197" s="3" t="s">
        <v>190</v>
      </c>
      <c r="B197" s="5" t="s">
        <v>491</v>
      </c>
      <c r="C197" s="2">
        <v>10516</v>
      </c>
      <c r="D197" s="2">
        <v>49167895.080000184</v>
      </c>
    </row>
    <row r="198" spans="1:4" ht="15.75" x14ac:dyDescent="0.25">
      <c r="A198" s="3" t="s">
        <v>191</v>
      </c>
      <c r="B198" s="5" t="s">
        <v>492</v>
      </c>
      <c r="C198" s="2">
        <v>129</v>
      </c>
      <c r="D198" s="2">
        <v>635130.81999999995</v>
      </c>
    </row>
    <row r="199" spans="1:4" ht="15.75" x14ac:dyDescent="0.25">
      <c r="A199" s="3" t="s">
        <v>192</v>
      </c>
      <c r="B199" s="5" t="s">
        <v>602</v>
      </c>
      <c r="C199" s="2">
        <v>2</v>
      </c>
      <c r="D199" s="2">
        <v>2139.3000000000002</v>
      </c>
    </row>
    <row r="200" spans="1:4" ht="15.75" x14ac:dyDescent="0.25">
      <c r="A200" s="3" t="s">
        <v>193</v>
      </c>
      <c r="B200" s="5" t="s">
        <v>603</v>
      </c>
      <c r="C200" s="2">
        <v>199155</v>
      </c>
      <c r="D200" s="2">
        <v>173069858.1299994</v>
      </c>
    </row>
    <row r="201" spans="1:4" ht="15.75" x14ac:dyDescent="0.25">
      <c r="A201" s="3" t="s">
        <v>194</v>
      </c>
      <c r="B201" s="5" t="s">
        <v>604</v>
      </c>
      <c r="C201" s="2">
        <v>72400</v>
      </c>
      <c r="D201" s="2">
        <v>29723334.670000158</v>
      </c>
    </row>
    <row r="202" spans="1:4" ht="15.75" x14ac:dyDescent="0.25">
      <c r="A202" s="3" t="s">
        <v>195</v>
      </c>
      <c r="B202" s="5" t="s">
        <v>605</v>
      </c>
      <c r="C202" s="2">
        <v>3657</v>
      </c>
      <c r="D202" s="2">
        <v>16711031.479999943</v>
      </c>
    </row>
    <row r="203" spans="1:4" ht="15.75" x14ac:dyDescent="0.25">
      <c r="A203" s="3" t="s">
        <v>196</v>
      </c>
      <c r="B203" s="5" t="s">
        <v>595</v>
      </c>
      <c r="C203" s="2">
        <v>2735</v>
      </c>
      <c r="D203" s="2">
        <v>314067.43999999948</v>
      </c>
    </row>
    <row r="204" spans="1:4" ht="15.75" x14ac:dyDescent="0.25">
      <c r="A204" s="3" t="s">
        <v>197</v>
      </c>
      <c r="B204" s="5" t="s">
        <v>682</v>
      </c>
      <c r="C204" s="2">
        <v>3282</v>
      </c>
      <c r="D204" s="2">
        <v>9067737.8599999901</v>
      </c>
    </row>
    <row r="205" spans="1:4" ht="15.75" x14ac:dyDescent="0.25">
      <c r="A205" s="3" t="s">
        <v>198</v>
      </c>
      <c r="B205" s="5" t="s">
        <v>699</v>
      </c>
      <c r="C205" s="2">
        <v>3066</v>
      </c>
      <c r="D205" s="2">
        <v>-469703.83000000042</v>
      </c>
    </row>
    <row r="206" spans="1:4" ht="15.75" x14ac:dyDescent="0.25">
      <c r="A206" s="3" t="s">
        <v>199</v>
      </c>
      <c r="B206" s="5" t="s">
        <v>683</v>
      </c>
      <c r="C206" s="2">
        <v>631</v>
      </c>
      <c r="D206" s="2">
        <v>309322.46000000008</v>
      </c>
    </row>
    <row r="207" spans="1:4" ht="15.75" x14ac:dyDescent="0.25">
      <c r="A207" s="3" t="s">
        <v>200</v>
      </c>
      <c r="B207" s="5" t="s">
        <v>606</v>
      </c>
      <c r="C207" s="2">
        <v>771</v>
      </c>
      <c r="D207" s="2">
        <v>71821.310000000085</v>
      </c>
    </row>
    <row r="208" spans="1:4" ht="15.75" x14ac:dyDescent="0.25">
      <c r="A208" s="3" t="s">
        <v>201</v>
      </c>
      <c r="B208" s="5" t="s">
        <v>684</v>
      </c>
      <c r="C208" s="2">
        <v>16</v>
      </c>
      <c r="D208" s="2">
        <v>3974.66</v>
      </c>
    </row>
    <row r="209" spans="1:4" ht="15.75" x14ac:dyDescent="0.25">
      <c r="A209" s="3" t="s">
        <v>202</v>
      </c>
      <c r="B209" s="5" t="s">
        <v>598</v>
      </c>
      <c r="C209" s="2">
        <v>36</v>
      </c>
      <c r="D209" s="2">
        <v>4589.1100000000006</v>
      </c>
    </row>
    <row r="210" spans="1:4" ht="15.75" x14ac:dyDescent="0.25">
      <c r="A210" s="3" t="s">
        <v>204</v>
      </c>
      <c r="B210" s="5" t="s">
        <v>648</v>
      </c>
      <c r="C210" s="2">
        <v>2009</v>
      </c>
      <c r="D210" s="2">
        <v>48106966.310000055</v>
      </c>
    </row>
    <row r="211" spans="1:4" ht="15.75" x14ac:dyDescent="0.25">
      <c r="A211" s="3" t="s">
        <v>205</v>
      </c>
      <c r="B211" s="5" t="s">
        <v>405</v>
      </c>
      <c r="C211" s="2">
        <v>17</v>
      </c>
      <c r="D211" s="2">
        <v>284037.11000000004</v>
      </c>
    </row>
    <row r="212" spans="1:4" ht="15.75" x14ac:dyDescent="0.25">
      <c r="A212" s="3" t="s">
        <v>206</v>
      </c>
      <c r="B212" s="5" t="s">
        <v>406</v>
      </c>
      <c r="C212" s="2">
        <v>3</v>
      </c>
      <c r="D212" s="2">
        <v>72359.12</v>
      </c>
    </row>
    <row r="213" spans="1:4" ht="15.75" x14ac:dyDescent="0.25">
      <c r="A213" s="3" t="s">
        <v>209</v>
      </c>
      <c r="B213" s="5" t="s">
        <v>599</v>
      </c>
      <c r="C213" s="2">
        <v>123918</v>
      </c>
      <c r="D213" s="2">
        <v>7429556.6600001194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3"/>
  <sheetViews>
    <sheetView topLeftCell="C1" workbookViewId="0">
      <selection activeCell="D1" sqref="D1"/>
    </sheetView>
  </sheetViews>
  <sheetFormatPr defaultColWidth="9.140625" defaultRowHeight="15" x14ac:dyDescent="0.25"/>
  <cols>
    <col min="1" max="1" width="13.28515625" style="1" customWidth="1"/>
    <col min="2" max="2" width="160.85546875" style="1" customWidth="1"/>
    <col min="3" max="3" width="16.5703125" style="1" customWidth="1"/>
    <col min="4" max="4" width="13.85546875" style="1" bestFit="1" customWidth="1"/>
    <col min="5" max="16384" width="9.140625" style="1"/>
  </cols>
  <sheetData>
    <row r="1" spans="1:4" ht="15.75" x14ac:dyDescent="0.25">
      <c r="A1" s="12" t="s">
        <v>247</v>
      </c>
      <c r="B1" s="12" t="s">
        <v>608</v>
      </c>
      <c r="C1" s="12" t="s">
        <v>217</v>
      </c>
      <c r="D1" s="12" t="s">
        <v>707</v>
      </c>
    </row>
    <row r="2" spans="1:4" ht="15.75" x14ac:dyDescent="0.25">
      <c r="A2" s="3" t="s">
        <v>0</v>
      </c>
      <c r="B2" s="6" t="s">
        <v>248</v>
      </c>
      <c r="C2" s="2">
        <v>33687</v>
      </c>
      <c r="D2" s="2">
        <v>197059974.41000187</v>
      </c>
    </row>
    <row r="3" spans="1:4" ht="15.75" x14ac:dyDescent="0.25">
      <c r="A3" s="3" t="s">
        <v>1</v>
      </c>
      <c r="B3" s="6" t="s">
        <v>301</v>
      </c>
      <c r="C3" s="2">
        <v>7967</v>
      </c>
      <c r="D3" s="2">
        <v>22213791.040000055</v>
      </c>
    </row>
    <row r="4" spans="1:4" ht="15.75" x14ac:dyDescent="0.25">
      <c r="A4" s="3" t="s">
        <v>2</v>
      </c>
      <c r="B4" s="6" t="s">
        <v>303</v>
      </c>
      <c r="C4" s="2">
        <v>18756</v>
      </c>
      <c r="D4" s="2">
        <v>206151</v>
      </c>
    </row>
    <row r="5" spans="1:4" ht="15.75" x14ac:dyDescent="0.25">
      <c r="A5" s="3" t="s">
        <v>233</v>
      </c>
      <c r="B5" s="5" t="s">
        <v>297</v>
      </c>
      <c r="C5" s="2">
        <v>262</v>
      </c>
      <c r="D5" s="2">
        <v>12760.18</v>
      </c>
    </row>
    <row r="6" spans="1:4" ht="15.75" x14ac:dyDescent="0.25">
      <c r="A6" s="3" t="s">
        <v>232</v>
      </c>
      <c r="B6" s="5" t="s">
        <v>497</v>
      </c>
      <c r="C6" s="2">
        <v>120578</v>
      </c>
      <c r="D6" s="2">
        <v>206796</v>
      </c>
    </row>
    <row r="7" spans="1:4" ht="15.75" x14ac:dyDescent="0.25">
      <c r="A7" s="3" t="s">
        <v>231</v>
      </c>
      <c r="B7" s="5" t="s">
        <v>497</v>
      </c>
      <c r="C7" s="2">
        <v>119269</v>
      </c>
      <c r="D7" s="2">
        <v>2277523</v>
      </c>
    </row>
    <row r="8" spans="1:4" ht="15.75" x14ac:dyDescent="0.25">
      <c r="A8" s="3" t="s">
        <v>7</v>
      </c>
      <c r="B8" s="5" t="s">
        <v>544</v>
      </c>
      <c r="C8" s="2">
        <v>167</v>
      </c>
      <c r="D8" s="2">
        <v>11839.840000000002</v>
      </c>
    </row>
    <row r="9" spans="1:4" ht="15.75" x14ac:dyDescent="0.25">
      <c r="A9" s="3" t="s">
        <v>230</v>
      </c>
      <c r="B9" s="5" t="s">
        <v>545</v>
      </c>
      <c r="C9" s="2">
        <v>869</v>
      </c>
      <c r="D9" s="2">
        <v>328924.48999999993</v>
      </c>
    </row>
    <row r="10" spans="1:4" ht="15.75" x14ac:dyDescent="0.25">
      <c r="A10" s="3" t="s">
        <v>229</v>
      </c>
      <c r="B10" s="5" t="s">
        <v>546</v>
      </c>
      <c r="C10" s="2">
        <v>870</v>
      </c>
      <c r="D10" s="2">
        <v>6001</v>
      </c>
    </row>
    <row r="11" spans="1:4" ht="15.75" x14ac:dyDescent="0.25">
      <c r="A11" s="3" t="s">
        <v>10</v>
      </c>
      <c r="B11" s="5" t="s">
        <v>304</v>
      </c>
      <c r="C11" s="2">
        <v>176369</v>
      </c>
      <c r="D11" s="2">
        <v>2201854532.8099866</v>
      </c>
    </row>
    <row r="12" spans="1:4" ht="15.75" x14ac:dyDescent="0.25">
      <c r="A12" s="3" t="s">
        <v>228</v>
      </c>
      <c r="B12" s="6" t="s">
        <v>249</v>
      </c>
      <c r="C12" s="2">
        <v>39258</v>
      </c>
      <c r="D12" s="2">
        <v>55286725.990000278</v>
      </c>
    </row>
    <row r="13" spans="1:4" ht="15.75" x14ac:dyDescent="0.25">
      <c r="A13" s="3" t="s">
        <v>244</v>
      </c>
      <c r="B13" s="5" t="s">
        <v>250</v>
      </c>
      <c r="C13" s="2">
        <v>174345</v>
      </c>
      <c r="D13" s="2">
        <v>266696161.28999969</v>
      </c>
    </row>
    <row r="14" spans="1:4" ht="15.75" x14ac:dyDescent="0.25">
      <c r="A14" s="3" t="s">
        <v>52</v>
      </c>
      <c r="B14" s="5" t="s">
        <v>431</v>
      </c>
      <c r="C14" s="2">
        <v>176359</v>
      </c>
      <c r="D14" s="2">
        <v>1938408651.6599689</v>
      </c>
    </row>
    <row r="15" spans="1:4" ht="15.75" x14ac:dyDescent="0.25">
      <c r="A15" s="3" t="s">
        <v>11</v>
      </c>
      <c r="B15" s="5" t="s">
        <v>305</v>
      </c>
      <c r="C15" s="2">
        <v>4309</v>
      </c>
      <c r="D15" s="2">
        <v>202619173.20999989</v>
      </c>
    </row>
    <row r="16" spans="1:4" ht="15.75" x14ac:dyDescent="0.25">
      <c r="A16" s="3" t="s">
        <v>12</v>
      </c>
      <c r="B16" s="5" t="s">
        <v>306</v>
      </c>
      <c r="C16" s="2">
        <v>3587</v>
      </c>
      <c r="D16" s="2">
        <v>185253643.00999996</v>
      </c>
    </row>
    <row r="17" spans="1:4" ht="15.75" x14ac:dyDescent="0.25">
      <c r="A17" s="3" t="s">
        <v>13</v>
      </c>
      <c r="B17" s="5" t="s">
        <v>307</v>
      </c>
      <c r="C17" s="2">
        <v>346238</v>
      </c>
      <c r="D17" s="2">
        <v>10827515831.819948</v>
      </c>
    </row>
    <row r="18" spans="1:4" ht="15.75" x14ac:dyDescent="0.25">
      <c r="A18" s="3" t="s">
        <v>14</v>
      </c>
      <c r="B18" s="5" t="s">
        <v>308</v>
      </c>
      <c r="C18" s="2">
        <v>227194</v>
      </c>
      <c r="D18" s="2">
        <v>8597129164.120121</v>
      </c>
    </row>
    <row r="19" spans="1:4" ht="15.75" x14ac:dyDescent="0.25">
      <c r="A19" s="3" t="s">
        <v>15</v>
      </c>
      <c r="B19" s="5" t="s">
        <v>309</v>
      </c>
      <c r="C19" s="2">
        <v>9480</v>
      </c>
      <c r="D19" s="2">
        <v>360919634.4599998</v>
      </c>
    </row>
    <row r="20" spans="1:4" ht="15.75" x14ac:dyDescent="0.25">
      <c r="A20" s="3" t="s">
        <v>16</v>
      </c>
      <c r="B20" s="5" t="s">
        <v>310</v>
      </c>
      <c r="C20" s="2">
        <v>7293</v>
      </c>
      <c r="D20" s="2">
        <v>263063658.47000018</v>
      </c>
    </row>
    <row r="21" spans="1:4" ht="15.75" x14ac:dyDescent="0.25">
      <c r="A21" s="3" t="s">
        <v>17</v>
      </c>
      <c r="B21" s="5" t="s">
        <v>498</v>
      </c>
      <c r="C21" s="2">
        <v>578</v>
      </c>
      <c r="D21" s="2">
        <v>13784414.089999996</v>
      </c>
    </row>
    <row r="22" spans="1:4" ht="15.75" x14ac:dyDescent="0.25">
      <c r="A22" s="3" t="s">
        <v>18</v>
      </c>
      <c r="B22" s="5" t="s">
        <v>499</v>
      </c>
      <c r="C22" s="2">
        <v>451</v>
      </c>
      <c r="D22" s="2">
        <v>7636133.4499999946</v>
      </c>
    </row>
    <row r="23" spans="1:4" ht="15.75" x14ac:dyDescent="0.25">
      <c r="A23" s="3" t="s">
        <v>19</v>
      </c>
      <c r="B23" s="5" t="s">
        <v>500</v>
      </c>
      <c r="C23" s="2">
        <v>9268</v>
      </c>
      <c r="D23" s="2">
        <v>45866934.490000032</v>
      </c>
    </row>
    <row r="24" spans="1:4" ht="15.75" x14ac:dyDescent="0.25">
      <c r="A24" s="3" t="s">
        <v>20</v>
      </c>
      <c r="B24" s="5" t="s">
        <v>501</v>
      </c>
      <c r="C24" s="2">
        <v>5410</v>
      </c>
      <c r="D24" s="2">
        <v>19844516.810000028</v>
      </c>
    </row>
    <row r="25" spans="1:4" ht="15.75" x14ac:dyDescent="0.25">
      <c r="A25" s="3" t="s">
        <v>21</v>
      </c>
      <c r="B25" s="5" t="s">
        <v>313</v>
      </c>
      <c r="C25" s="2">
        <v>15511</v>
      </c>
      <c r="D25" s="2">
        <v>74808371.020000339</v>
      </c>
    </row>
    <row r="26" spans="1:4" ht="15.75" x14ac:dyDescent="0.25">
      <c r="A26" s="3" t="s">
        <v>22</v>
      </c>
      <c r="B26" s="5" t="s">
        <v>314</v>
      </c>
      <c r="C26" s="2">
        <v>9350</v>
      </c>
      <c r="D26" s="2">
        <v>32185757.099999916</v>
      </c>
    </row>
    <row r="27" spans="1:4" ht="15.75" x14ac:dyDescent="0.25">
      <c r="A27" s="3" t="s">
        <v>23</v>
      </c>
      <c r="B27" s="5" t="s">
        <v>315</v>
      </c>
      <c r="C27" s="2">
        <v>2589</v>
      </c>
      <c r="D27" s="2">
        <v>30254923.410000015</v>
      </c>
    </row>
    <row r="28" spans="1:4" ht="15.75" x14ac:dyDescent="0.25">
      <c r="A28" s="3" t="s">
        <v>24</v>
      </c>
      <c r="B28" s="5" t="s">
        <v>316</v>
      </c>
      <c r="C28" s="2">
        <v>1565</v>
      </c>
      <c r="D28" s="2">
        <v>14164062.619999999</v>
      </c>
    </row>
    <row r="29" spans="1:4" ht="15.75" x14ac:dyDescent="0.25">
      <c r="A29" s="3" t="s">
        <v>25</v>
      </c>
      <c r="B29" s="5" t="s">
        <v>317</v>
      </c>
      <c r="C29" s="2">
        <v>8561</v>
      </c>
      <c r="D29" s="2">
        <v>76483765</v>
      </c>
    </row>
    <row r="30" spans="1:4" ht="15.75" x14ac:dyDescent="0.25">
      <c r="A30" s="3" t="s">
        <v>26</v>
      </c>
      <c r="B30" s="5" t="s">
        <v>318</v>
      </c>
      <c r="C30" s="2">
        <v>4544</v>
      </c>
      <c r="D30" s="2">
        <v>47377910.959999986</v>
      </c>
    </row>
    <row r="31" spans="1:4" ht="15.75" x14ac:dyDescent="0.25">
      <c r="A31" s="3" t="s">
        <v>27</v>
      </c>
      <c r="B31" s="5" t="s">
        <v>502</v>
      </c>
      <c r="C31" s="2">
        <v>2132</v>
      </c>
      <c r="D31" s="2">
        <v>23436816.680000003</v>
      </c>
    </row>
    <row r="32" spans="1:4" ht="15.75" x14ac:dyDescent="0.25">
      <c r="A32" s="3" t="s">
        <v>28</v>
      </c>
      <c r="B32" s="5" t="s">
        <v>320</v>
      </c>
      <c r="C32" s="2">
        <v>1280</v>
      </c>
      <c r="D32" s="2">
        <v>10895583.719999995</v>
      </c>
    </row>
    <row r="33" spans="1:4" ht="15.75" x14ac:dyDescent="0.25">
      <c r="A33" s="3" t="s">
        <v>29</v>
      </c>
      <c r="B33" s="5" t="s">
        <v>503</v>
      </c>
      <c r="C33" s="2">
        <v>392319</v>
      </c>
      <c r="D33" s="2">
        <v>11655546591.479837</v>
      </c>
    </row>
    <row r="34" spans="1:4" ht="15.75" x14ac:dyDescent="0.25">
      <c r="A34" s="3" t="s">
        <v>30</v>
      </c>
      <c r="B34" s="5" t="s">
        <v>503</v>
      </c>
      <c r="C34" s="2">
        <v>391933</v>
      </c>
      <c r="D34" s="2">
        <v>10273018622.879534</v>
      </c>
    </row>
    <row r="35" spans="1:4" ht="15.75" x14ac:dyDescent="0.25">
      <c r="A35" s="3" t="s">
        <v>31</v>
      </c>
      <c r="B35" s="5" t="s">
        <v>321</v>
      </c>
      <c r="C35" s="2">
        <v>56576</v>
      </c>
      <c r="D35" s="2">
        <v>358716292.6200012</v>
      </c>
    </row>
    <row r="36" spans="1:4" ht="15.75" x14ac:dyDescent="0.25">
      <c r="A36" s="3" t="s">
        <v>32</v>
      </c>
      <c r="B36" s="5" t="s">
        <v>322</v>
      </c>
      <c r="C36" s="2">
        <v>44910</v>
      </c>
      <c r="D36" s="2">
        <v>156359839.73000011</v>
      </c>
    </row>
    <row r="37" spans="1:4" ht="15.75" x14ac:dyDescent="0.25">
      <c r="A37" s="3" t="s">
        <v>33</v>
      </c>
      <c r="B37" s="5" t="s">
        <v>504</v>
      </c>
      <c r="C37" s="2">
        <v>4085</v>
      </c>
      <c r="D37" s="2">
        <v>28771372.889999986</v>
      </c>
    </row>
    <row r="38" spans="1:4" ht="15.75" x14ac:dyDescent="0.25">
      <c r="A38" s="3" t="s">
        <v>34</v>
      </c>
      <c r="B38" s="5" t="s">
        <v>505</v>
      </c>
      <c r="C38" s="2">
        <v>3837</v>
      </c>
      <c r="D38" s="2">
        <v>16128006.439999999</v>
      </c>
    </row>
    <row r="39" spans="1:4" ht="15.75" x14ac:dyDescent="0.25">
      <c r="A39" s="3" t="s">
        <v>35</v>
      </c>
      <c r="B39" s="5" t="s">
        <v>506</v>
      </c>
      <c r="C39" s="2">
        <v>60384</v>
      </c>
      <c r="D39" s="2">
        <v>387859277.09000063</v>
      </c>
    </row>
    <row r="40" spans="1:4" ht="15.75" x14ac:dyDescent="0.25">
      <c r="A40" s="3" t="s">
        <v>36</v>
      </c>
      <c r="B40" s="5" t="s">
        <v>506</v>
      </c>
      <c r="C40" s="2">
        <v>48561</v>
      </c>
      <c r="D40" s="2">
        <v>172784031.45999974</v>
      </c>
    </row>
    <row r="41" spans="1:4" ht="15.75" x14ac:dyDescent="0.25">
      <c r="A41" s="3" t="s">
        <v>37</v>
      </c>
      <c r="B41" s="6" t="s">
        <v>325</v>
      </c>
      <c r="C41" s="2">
        <v>322935</v>
      </c>
      <c r="D41" s="2">
        <v>672978943.36013997</v>
      </c>
    </row>
    <row r="42" spans="1:4" ht="15.75" x14ac:dyDescent="0.25">
      <c r="A42" s="3" t="s">
        <v>38</v>
      </c>
      <c r="B42" s="3" t="str">
        <f>VLOOKUP(A42,'2022'!$A$40:$B$53,2,FALSE)</f>
        <v>zostatková cena hmotného majetku zaradeného do obchodného majetku 1</v>
      </c>
      <c r="C42" s="2">
        <v>15194</v>
      </c>
      <c r="D42" s="2">
        <v>972118205.94000089</v>
      </c>
    </row>
    <row r="43" spans="1:4" ht="15.75" x14ac:dyDescent="0.25">
      <c r="A43" s="3" t="s">
        <v>39</v>
      </c>
      <c r="B43" s="3" t="str">
        <f>VLOOKUP(A43,'2022'!$A$40:$B$53,2,FALSE)</f>
        <v>zostatková cena hmotného majetku zaradeného do obchodného majetku 2</v>
      </c>
      <c r="C43" s="2">
        <v>15786</v>
      </c>
      <c r="D43" s="2">
        <v>1013691834.1599997</v>
      </c>
    </row>
    <row r="44" spans="1:4" ht="15.75" x14ac:dyDescent="0.25">
      <c r="A44" s="3" t="s">
        <v>40</v>
      </c>
      <c r="B44" s="3" t="str">
        <f>VLOOKUP(A44,'2022'!$A$40:$B$53,2,FALSE)</f>
        <v>zostatková cena nehmotného majetku zaradeného do obchodného majetku 1</v>
      </c>
      <c r="C44" s="2">
        <v>494</v>
      </c>
      <c r="D44" s="2">
        <v>30666757.279999997</v>
      </c>
    </row>
    <row r="45" spans="1:4" ht="15.75" x14ac:dyDescent="0.25">
      <c r="A45" s="3" t="s">
        <v>41</v>
      </c>
      <c r="B45" s="3" t="str">
        <f>VLOOKUP(A45,'2022'!$A$40:$B$53,2,FALSE)</f>
        <v>zostatková cena nehmotného majetku zaradeného do obchodného majetku 2</v>
      </c>
      <c r="C45" s="2">
        <v>507</v>
      </c>
      <c r="D45" s="2">
        <v>30692276.570000008</v>
      </c>
    </row>
    <row r="46" spans="1:4" ht="15.75" x14ac:dyDescent="0.25">
      <c r="A46" s="3" t="s">
        <v>42</v>
      </c>
      <c r="B46" s="3" t="str">
        <f>VLOOKUP(A46,'2022'!$A$40:$B$53,2,FALSE)</f>
        <v>zásoby 1</v>
      </c>
      <c r="C46" s="2">
        <v>9764</v>
      </c>
      <c r="D46" s="2">
        <v>180554783.40999955</v>
      </c>
    </row>
    <row r="47" spans="1:4" ht="15.75" x14ac:dyDescent="0.25">
      <c r="A47" s="3" t="s">
        <v>43</v>
      </c>
      <c r="B47" s="3" t="str">
        <f>VLOOKUP(A47,'2022'!$A$40:$B$53,2,FALSE)</f>
        <v>zásoby 2</v>
      </c>
      <c r="C47" s="2">
        <v>10223</v>
      </c>
      <c r="D47" s="2">
        <v>180846554.15999988</v>
      </c>
    </row>
    <row r="48" spans="1:4" ht="15.75" x14ac:dyDescent="0.25">
      <c r="A48" s="3" t="s">
        <v>44</v>
      </c>
      <c r="B48" s="3" t="str">
        <f>VLOOKUP(A48,'2022'!$A$40:$B$53,2,FALSE)</f>
        <v>pohľadávky 1</v>
      </c>
      <c r="C48" s="2">
        <v>16640</v>
      </c>
      <c r="D48" s="2">
        <v>206134428.31000036</v>
      </c>
    </row>
    <row r="49" spans="1:4" ht="15.75" x14ac:dyDescent="0.25">
      <c r="A49" s="3" t="s">
        <v>45</v>
      </c>
      <c r="B49" s="3" t="str">
        <f>VLOOKUP(A49,'2022'!$A$40:$B$53,2,FALSE)</f>
        <v>pohľadávky 2</v>
      </c>
      <c r="C49" s="2">
        <v>18672</v>
      </c>
      <c r="D49" s="2">
        <v>215496314.34999934</v>
      </c>
    </row>
    <row r="50" spans="1:4" ht="15.75" x14ac:dyDescent="0.25">
      <c r="A50" s="3" t="s">
        <v>46</v>
      </c>
      <c r="B50" s="3" t="str">
        <f>VLOOKUP(A50,'2022'!$A$40:$B$53,2,FALSE)</f>
        <v xml:space="preserve">záväzky 1 </v>
      </c>
      <c r="C50" s="2">
        <v>17101</v>
      </c>
      <c r="D50" s="2">
        <v>184110849.40999928</v>
      </c>
    </row>
    <row r="51" spans="1:4" ht="15.75" x14ac:dyDescent="0.25">
      <c r="A51" s="3" t="s">
        <v>47</v>
      </c>
      <c r="B51" s="3" t="str">
        <f>VLOOKUP(A51,'2022'!$A$40:$B$53,2,FALSE)</f>
        <v>záväzky 2</v>
      </c>
      <c r="C51" s="2">
        <v>19292</v>
      </c>
      <c r="D51" s="2">
        <v>193600663.44000039</v>
      </c>
    </row>
    <row r="52" spans="1:4" ht="15.75" x14ac:dyDescent="0.25">
      <c r="A52" s="3" t="s">
        <v>48</v>
      </c>
      <c r="B52" s="3" t="str">
        <f>VLOOKUP(A52,'2022'!$A$40:$B$53,2,FALSE)</f>
        <v>zásoby 1</v>
      </c>
      <c r="C52" s="2">
        <v>2204</v>
      </c>
      <c r="D52" s="2">
        <v>5759495.0600000005</v>
      </c>
    </row>
    <row r="53" spans="1:4" ht="15.75" x14ac:dyDescent="0.25">
      <c r="A53" s="3" t="s">
        <v>49</v>
      </c>
      <c r="B53" s="3" t="str">
        <f>VLOOKUP(A53,'2022'!$A$40:$B$53,2,FALSE)</f>
        <v>zásoby 2</v>
      </c>
      <c r="C53" s="2">
        <v>2308</v>
      </c>
      <c r="D53" s="2">
        <v>5297688.8000000026</v>
      </c>
    </row>
    <row r="54" spans="1:4" ht="15.75" x14ac:dyDescent="0.25">
      <c r="A54" s="3" t="s">
        <v>50</v>
      </c>
      <c r="B54" s="3" t="str">
        <f>VLOOKUP(A54,'2022'!$A$40:$B$53,2,FALSE)</f>
        <v>pohľadávky 1</v>
      </c>
      <c r="C54" s="2">
        <v>18933</v>
      </c>
      <c r="D54" s="2">
        <v>50278103.679999925</v>
      </c>
    </row>
    <row r="55" spans="1:4" ht="15.75" x14ac:dyDescent="0.25">
      <c r="A55" s="3" t="s">
        <v>51</v>
      </c>
      <c r="B55" s="3" t="str">
        <f>VLOOKUP(A55,'2022'!$A$40:$B$53,2,FALSE)</f>
        <v>pohľadávky 1</v>
      </c>
      <c r="C55" s="2">
        <v>25442</v>
      </c>
      <c r="D55" s="2">
        <v>58458466.46000009</v>
      </c>
    </row>
    <row r="56" spans="1:4" ht="15.75" x14ac:dyDescent="0.25">
      <c r="A56" s="3" t="s">
        <v>53</v>
      </c>
      <c r="B56" s="5" t="s">
        <v>547</v>
      </c>
      <c r="C56" s="2">
        <v>392336</v>
      </c>
      <c r="D56" s="2">
        <v>11656374379.339838</v>
      </c>
    </row>
    <row r="57" spans="1:4" ht="15.75" x14ac:dyDescent="0.25">
      <c r="A57" s="3" t="s">
        <v>54</v>
      </c>
      <c r="B57" s="3" t="s">
        <v>548</v>
      </c>
      <c r="C57" s="2">
        <v>392004</v>
      </c>
      <c r="D57" s="2">
        <v>10274478665.079536</v>
      </c>
    </row>
    <row r="58" spans="1:4" ht="15.75" x14ac:dyDescent="0.25">
      <c r="A58" s="3" t="s">
        <v>55</v>
      </c>
      <c r="B58" s="5" t="s">
        <v>424</v>
      </c>
      <c r="C58" s="2">
        <v>365195</v>
      </c>
      <c r="D58" s="2">
        <v>1628530398.6300855</v>
      </c>
    </row>
    <row r="59" spans="1:4" ht="15.75" x14ac:dyDescent="0.25">
      <c r="A59" s="3" t="s">
        <v>56</v>
      </c>
      <c r="B59" s="5" t="s">
        <v>425</v>
      </c>
      <c r="C59" s="2">
        <v>29192</v>
      </c>
      <c r="D59" s="2">
        <v>209499042.47000337</v>
      </c>
    </row>
    <row r="60" spans="1:4" ht="15.75" x14ac:dyDescent="0.25">
      <c r="A60" s="3" t="s">
        <v>57</v>
      </c>
      <c r="B60" s="5" t="s">
        <v>676</v>
      </c>
      <c r="C60" s="2">
        <v>3830</v>
      </c>
      <c r="D60" s="2">
        <v>23714020.800000034</v>
      </c>
    </row>
    <row r="61" spans="1:4" ht="15.75" x14ac:dyDescent="0.25">
      <c r="A61" s="3" t="s">
        <v>58</v>
      </c>
      <c r="B61" s="5" t="s">
        <v>681</v>
      </c>
      <c r="C61" s="2">
        <v>1632</v>
      </c>
      <c r="D61" s="2">
        <v>12171452.319999993</v>
      </c>
    </row>
    <row r="62" spans="1:4" ht="15.75" x14ac:dyDescent="0.25">
      <c r="A62" s="3" t="s">
        <v>227</v>
      </c>
      <c r="B62" s="5" t="s">
        <v>437</v>
      </c>
      <c r="C62" s="2">
        <v>365486</v>
      </c>
      <c r="D62" s="2">
        <v>1632752321.7500808</v>
      </c>
    </row>
    <row r="63" spans="1:4" ht="15.75" x14ac:dyDescent="0.25">
      <c r="A63" s="3" t="s">
        <v>226</v>
      </c>
      <c r="B63" s="5" t="s">
        <v>678</v>
      </c>
      <c r="C63" s="2">
        <v>28926</v>
      </c>
      <c r="D63" s="2">
        <v>202202942.13000345</v>
      </c>
    </row>
    <row r="64" spans="1:4" ht="15.75" x14ac:dyDescent="0.25">
      <c r="A64" s="3" t="s">
        <v>236</v>
      </c>
      <c r="B64" s="5" t="s">
        <v>439</v>
      </c>
      <c r="C64" s="2">
        <v>4111</v>
      </c>
      <c r="D64" s="2">
        <v>41382477.719999909</v>
      </c>
    </row>
    <row r="65" spans="1:4" ht="15.75" x14ac:dyDescent="0.25">
      <c r="A65" s="3" t="s">
        <v>235</v>
      </c>
      <c r="B65" s="5" t="s">
        <v>439</v>
      </c>
      <c r="C65" s="2">
        <v>4436</v>
      </c>
      <c r="D65" s="2">
        <v>38779974.590000004</v>
      </c>
    </row>
    <row r="66" spans="1:4" ht="15.75" x14ac:dyDescent="0.25">
      <c r="A66" s="3" t="s">
        <v>234</v>
      </c>
      <c r="B66" s="5" t="s">
        <v>439</v>
      </c>
      <c r="C66" s="2">
        <v>5079</v>
      </c>
      <c r="D66" s="2">
        <v>42447268.66999986</v>
      </c>
    </row>
    <row r="67" spans="1:4" ht="15.75" x14ac:dyDescent="0.25">
      <c r="A67" s="3" t="s">
        <v>62</v>
      </c>
      <c r="B67" s="5" t="s">
        <v>439</v>
      </c>
      <c r="C67" s="2">
        <v>6109</v>
      </c>
      <c r="D67" s="2">
        <v>48546653.130000129</v>
      </c>
    </row>
    <row r="68" spans="1:4" ht="15.75" x14ac:dyDescent="0.25">
      <c r="A68" s="3" t="s">
        <v>63</v>
      </c>
      <c r="B68" s="5" t="s">
        <v>549</v>
      </c>
      <c r="C68" s="2">
        <v>11533</v>
      </c>
      <c r="D68" s="2">
        <v>171133432.90999991</v>
      </c>
    </row>
    <row r="69" spans="1:4" ht="15.75" x14ac:dyDescent="0.25">
      <c r="A69" s="3" t="s">
        <v>64</v>
      </c>
      <c r="B69" s="5" t="s">
        <v>300</v>
      </c>
      <c r="C69" s="2">
        <v>11519</v>
      </c>
      <c r="D69" s="2">
        <v>42773628.289999999</v>
      </c>
    </row>
    <row r="70" spans="1:4" ht="15.75" x14ac:dyDescent="0.25">
      <c r="A70" s="3" t="s">
        <v>65</v>
      </c>
      <c r="B70" s="5" t="s">
        <v>696</v>
      </c>
      <c r="C70" s="2">
        <v>363420</v>
      </c>
      <c r="D70" s="2">
        <v>1611822747.5200794</v>
      </c>
    </row>
    <row r="71" spans="1:4" ht="15.75" x14ac:dyDescent="0.25">
      <c r="A71" s="3" t="s">
        <v>66</v>
      </c>
      <c r="B71" s="5" t="s">
        <v>695</v>
      </c>
      <c r="C71" s="2">
        <v>13</v>
      </c>
      <c r="D71" s="2">
        <v>493522.89999999991</v>
      </c>
    </row>
    <row r="72" spans="1:4" ht="15.75" x14ac:dyDescent="0.25">
      <c r="A72" s="3" t="s">
        <v>67</v>
      </c>
      <c r="B72" s="5" t="s">
        <v>697</v>
      </c>
      <c r="C72" s="2">
        <v>363356</v>
      </c>
      <c r="D72" s="2">
        <v>1610963103.1800795</v>
      </c>
    </row>
    <row r="73" spans="1:4" ht="15.75" x14ac:dyDescent="0.25">
      <c r="A73" s="3" t="s">
        <v>68</v>
      </c>
      <c r="B73" s="5" t="s">
        <v>552</v>
      </c>
      <c r="C73" s="2">
        <v>60405</v>
      </c>
      <c r="D73" s="2">
        <v>388060117.17000055</v>
      </c>
    </row>
    <row r="74" spans="1:4" ht="15.75" x14ac:dyDescent="0.25">
      <c r="A74" s="3" t="s">
        <v>69</v>
      </c>
      <c r="B74" s="3" t="s">
        <v>553</v>
      </c>
      <c r="C74" s="2">
        <v>48577</v>
      </c>
      <c r="D74" s="2">
        <v>172013380.68999994</v>
      </c>
    </row>
    <row r="75" spans="1:4" ht="15.75" x14ac:dyDescent="0.25">
      <c r="A75" s="3" t="s">
        <v>70</v>
      </c>
      <c r="B75" s="5" t="s">
        <v>554</v>
      </c>
      <c r="C75" s="2">
        <v>55613</v>
      </c>
      <c r="D75" s="2">
        <v>216029725.85000095</v>
      </c>
    </row>
    <row r="76" spans="1:4" ht="15.75" x14ac:dyDescent="0.25">
      <c r="A76" s="3" t="s">
        <v>71</v>
      </c>
      <c r="B76" s="5" t="s">
        <v>338</v>
      </c>
      <c r="C76" s="2">
        <v>99</v>
      </c>
      <c r="D76" s="2">
        <v>871276.97</v>
      </c>
    </row>
    <row r="77" spans="1:4" ht="15.75" x14ac:dyDescent="0.25">
      <c r="A77" s="3" t="s">
        <v>72</v>
      </c>
      <c r="B77" s="5" t="s">
        <v>339</v>
      </c>
      <c r="C77" s="2">
        <v>118</v>
      </c>
      <c r="D77" s="2">
        <v>735193.01000000024</v>
      </c>
    </row>
    <row r="78" spans="1:4" ht="15.75" x14ac:dyDescent="0.25">
      <c r="A78" s="3" t="s">
        <v>73</v>
      </c>
      <c r="B78" s="5" t="s">
        <v>676</v>
      </c>
      <c r="C78" s="2">
        <v>83</v>
      </c>
      <c r="D78" s="2">
        <v>506682.03999999992</v>
      </c>
    </row>
    <row r="79" spans="1:4" ht="15.75" x14ac:dyDescent="0.25">
      <c r="A79" s="3" t="s">
        <v>74</v>
      </c>
      <c r="B79" s="5" t="s">
        <v>681</v>
      </c>
      <c r="C79" s="2">
        <v>53</v>
      </c>
      <c r="D79" s="2">
        <v>383879.98</v>
      </c>
    </row>
    <row r="80" spans="1:4" ht="15.75" x14ac:dyDescent="0.25">
      <c r="A80" s="3" t="s">
        <v>75</v>
      </c>
      <c r="B80" s="5" t="s">
        <v>698</v>
      </c>
      <c r="C80" s="2">
        <v>55718</v>
      </c>
      <c r="D80" s="2">
        <v>216995671.64000076</v>
      </c>
    </row>
    <row r="81" spans="1:4" ht="15.75" x14ac:dyDescent="0.25">
      <c r="A81" s="3" t="s">
        <v>76</v>
      </c>
      <c r="B81" s="6" t="s">
        <v>340</v>
      </c>
      <c r="C81" s="2">
        <v>2377</v>
      </c>
      <c r="D81" s="2">
        <v>25022128.120000005</v>
      </c>
    </row>
    <row r="82" spans="1:4" ht="15.75" x14ac:dyDescent="0.25">
      <c r="A82" s="3" t="s">
        <v>77</v>
      </c>
      <c r="B82" s="6" t="s">
        <v>341</v>
      </c>
      <c r="C82" s="2">
        <v>319</v>
      </c>
      <c r="D82" s="2">
        <v>5603234.21</v>
      </c>
    </row>
    <row r="83" spans="1:4" ht="15.75" x14ac:dyDescent="0.25">
      <c r="A83" s="3" t="s">
        <v>78</v>
      </c>
      <c r="B83" s="6" t="s">
        <v>342</v>
      </c>
      <c r="C83" s="2">
        <v>767</v>
      </c>
      <c r="D83" s="2">
        <v>3325576.47</v>
      </c>
    </row>
    <row r="84" spans="1:4" ht="15.75" x14ac:dyDescent="0.25">
      <c r="A84" s="3" t="s">
        <v>79</v>
      </c>
      <c r="B84" s="6" t="s">
        <v>343</v>
      </c>
      <c r="C84" s="2">
        <v>60</v>
      </c>
      <c r="D84" s="2">
        <v>285633.51</v>
      </c>
    </row>
    <row r="85" spans="1:4" ht="15.75" x14ac:dyDescent="0.25">
      <c r="A85" s="3" t="s">
        <v>80</v>
      </c>
      <c r="B85" s="5" t="s">
        <v>446</v>
      </c>
      <c r="C85" s="2">
        <v>3709</v>
      </c>
      <c r="D85" s="2">
        <v>13215706.149999985</v>
      </c>
    </row>
    <row r="86" spans="1:4" ht="15.75" x14ac:dyDescent="0.25">
      <c r="A86" s="3" t="s">
        <v>81</v>
      </c>
      <c r="B86" s="5" t="s">
        <v>446</v>
      </c>
      <c r="C86" s="2">
        <v>468</v>
      </c>
      <c r="D86" s="2">
        <v>844870.36</v>
      </c>
    </row>
    <row r="87" spans="1:4" ht="15.75" x14ac:dyDescent="0.25">
      <c r="A87" s="3" t="s">
        <v>82</v>
      </c>
      <c r="B87" s="5" t="s">
        <v>447</v>
      </c>
      <c r="C87" s="2">
        <v>25</v>
      </c>
      <c r="D87" s="2">
        <v>125091.79000000001</v>
      </c>
    </row>
    <row r="88" spans="1:4" ht="15.75" x14ac:dyDescent="0.25">
      <c r="A88" s="3" t="s">
        <v>83</v>
      </c>
      <c r="B88" s="5" t="s">
        <v>447</v>
      </c>
      <c r="C88" s="2">
        <v>28</v>
      </c>
      <c r="D88" s="2">
        <v>71488.23000000001</v>
      </c>
    </row>
    <row r="89" spans="1:4" ht="15.75" x14ac:dyDescent="0.25">
      <c r="A89" s="3" t="s">
        <v>84</v>
      </c>
      <c r="B89" s="5" t="s">
        <v>448</v>
      </c>
      <c r="C89" s="2">
        <v>50</v>
      </c>
      <c r="D89" s="2">
        <v>363383.96</v>
      </c>
    </row>
    <row r="90" spans="1:4" ht="15.75" x14ac:dyDescent="0.25">
      <c r="A90" s="3" t="s">
        <v>85</v>
      </c>
      <c r="B90" s="5" t="s">
        <v>448</v>
      </c>
      <c r="C90" s="2">
        <v>21</v>
      </c>
      <c r="D90" s="2">
        <v>249685.82</v>
      </c>
    </row>
    <row r="91" spans="1:4" ht="15.75" x14ac:dyDescent="0.25">
      <c r="A91" s="3" t="s">
        <v>86</v>
      </c>
      <c r="B91" s="5" t="s">
        <v>350</v>
      </c>
      <c r="C91" s="2">
        <v>177</v>
      </c>
      <c r="D91" s="2">
        <v>20127288.550000004</v>
      </c>
    </row>
    <row r="92" spans="1:4" ht="15.75" x14ac:dyDescent="0.25">
      <c r="A92" s="3" t="s">
        <v>87</v>
      </c>
      <c r="B92" s="5" t="s">
        <v>351</v>
      </c>
      <c r="C92" s="2">
        <v>69</v>
      </c>
      <c r="D92" s="2">
        <v>11922566.120000003</v>
      </c>
    </row>
    <row r="93" spans="1:4" ht="15.75" x14ac:dyDescent="0.25">
      <c r="A93" s="3" t="s">
        <v>88</v>
      </c>
      <c r="B93" s="5" t="s">
        <v>449</v>
      </c>
      <c r="C93" s="2">
        <v>565</v>
      </c>
      <c r="D93" s="2">
        <v>30787462.029999997</v>
      </c>
    </row>
    <row r="94" spans="1:4" ht="15.75" x14ac:dyDescent="0.25">
      <c r="A94" s="3" t="s">
        <v>89</v>
      </c>
      <c r="B94" s="5" t="s">
        <v>450</v>
      </c>
      <c r="C94" s="2">
        <v>321</v>
      </c>
      <c r="D94" s="2">
        <v>28092340.13000001</v>
      </c>
    </row>
    <row r="95" spans="1:4" ht="15.75" x14ac:dyDescent="0.25">
      <c r="A95" s="3" t="s">
        <v>90</v>
      </c>
      <c r="B95" s="5" t="s">
        <v>354</v>
      </c>
      <c r="C95" s="2">
        <v>143</v>
      </c>
      <c r="D95" s="2">
        <v>1860151.4899999998</v>
      </c>
    </row>
    <row r="96" spans="1:4" ht="15.75" x14ac:dyDescent="0.25">
      <c r="A96" s="3" t="s">
        <v>91</v>
      </c>
      <c r="B96" s="5" t="s">
        <v>355</v>
      </c>
      <c r="C96" s="2">
        <v>53</v>
      </c>
      <c r="D96" s="2">
        <v>205512.91999999998</v>
      </c>
    </row>
    <row r="97" spans="1:4" ht="15.75" x14ac:dyDescent="0.25">
      <c r="A97" s="3" t="s">
        <v>92</v>
      </c>
      <c r="B97" s="5" t="s">
        <v>356</v>
      </c>
      <c r="C97" s="2">
        <v>124</v>
      </c>
      <c r="D97" s="2">
        <v>6131065.4099999974</v>
      </c>
    </row>
    <row r="98" spans="1:4" ht="15.75" x14ac:dyDescent="0.25">
      <c r="A98" s="3" t="s">
        <v>93</v>
      </c>
      <c r="B98" s="5" t="s">
        <v>357</v>
      </c>
      <c r="C98" s="2">
        <v>64</v>
      </c>
      <c r="D98" s="2">
        <v>10795656.450000005</v>
      </c>
    </row>
    <row r="99" spans="1:4" ht="15.75" x14ac:dyDescent="0.25">
      <c r="A99" s="3" t="s">
        <v>94</v>
      </c>
      <c r="B99" s="5" t="s">
        <v>358</v>
      </c>
      <c r="C99" s="2">
        <v>24</v>
      </c>
      <c r="D99" s="2">
        <v>372487.07999999996</v>
      </c>
    </row>
    <row r="100" spans="1:4" ht="15.75" x14ac:dyDescent="0.25">
      <c r="A100" s="3" t="s">
        <v>95</v>
      </c>
      <c r="B100" s="5" t="s">
        <v>359</v>
      </c>
      <c r="C100" s="2">
        <v>10</v>
      </c>
      <c r="D100" s="2">
        <v>339322.17</v>
      </c>
    </row>
    <row r="101" spans="1:4" ht="15.75" x14ac:dyDescent="0.25">
      <c r="A101" s="3" t="s">
        <v>96</v>
      </c>
      <c r="B101" s="5" t="s">
        <v>451</v>
      </c>
      <c r="C101" s="2">
        <v>7313</v>
      </c>
      <c r="D101" s="2">
        <v>101290014.63000043</v>
      </c>
    </row>
    <row r="102" spans="1:4" ht="15.75" x14ac:dyDescent="0.25">
      <c r="A102" s="3" t="s">
        <v>97</v>
      </c>
      <c r="B102" s="5" t="s">
        <v>451</v>
      </c>
      <c r="C102" s="2">
        <v>1336</v>
      </c>
      <c r="D102" s="2">
        <v>58410302.390000001</v>
      </c>
    </row>
    <row r="103" spans="1:4" ht="15.75" x14ac:dyDescent="0.25">
      <c r="A103" s="3" t="s">
        <v>98</v>
      </c>
      <c r="B103" s="5" t="s">
        <v>452</v>
      </c>
      <c r="C103" s="2">
        <v>18</v>
      </c>
      <c r="D103" s="2">
        <v>492408.99000000005</v>
      </c>
    </row>
    <row r="104" spans="1:4" ht="15.75" x14ac:dyDescent="0.25">
      <c r="A104" s="3" t="s">
        <v>99</v>
      </c>
      <c r="B104" s="5" t="s">
        <v>555</v>
      </c>
      <c r="C104" s="2">
        <v>7322</v>
      </c>
      <c r="D104" s="2">
        <v>101387863.10000043</v>
      </c>
    </row>
    <row r="105" spans="1:4" ht="15.75" x14ac:dyDescent="0.25">
      <c r="A105" s="3" t="s">
        <v>100</v>
      </c>
      <c r="B105" s="3" t="s">
        <v>556</v>
      </c>
      <c r="C105" s="2">
        <v>1344</v>
      </c>
      <c r="D105" s="2">
        <v>58460810.480000004</v>
      </c>
    </row>
    <row r="106" spans="1:4" ht="15.75" x14ac:dyDescent="0.25">
      <c r="A106" s="3" t="s">
        <v>101</v>
      </c>
      <c r="B106" s="5" t="s">
        <v>541</v>
      </c>
      <c r="C106" s="2">
        <v>7201</v>
      </c>
      <c r="D106" s="2">
        <v>49013764.93000032</v>
      </c>
    </row>
    <row r="107" spans="1:4" ht="15.75" x14ac:dyDescent="0.25">
      <c r="A107" s="3" t="s">
        <v>102</v>
      </c>
      <c r="B107" s="5" t="s">
        <v>558</v>
      </c>
      <c r="C107" s="2">
        <v>2644</v>
      </c>
      <c r="D107" s="2">
        <v>9877813.6100000031</v>
      </c>
    </row>
    <row r="108" spans="1:4" ht="15.75" x14ac:dyDescent="0.25">
      <c r="A108" s="3" t="s">
        <v>103</v>
      </c>
      <c r="B108" s="5" t="s">
        <v>557</v>
      </c>
      <c r="C108" s="2">
        <v>1267</v>
      </c>
      <c r="D108" s="2">
        <v>5471091.9799999995</v>
      </c>
    </row>
    <row r="109" spans="1:4" ht="15.75" x14ac:dyDescent="0.25">
      <c r="A109" s="3" t="s">
        <v>104</v>
      </c>
      <c r="B109" s="5" t="s">
        <v>363</v>
      </c>
      <c r="C109" s="2">
        <v>8835</v>
      </c>
      <c r="D109" s="2">
        <v>625235922.32000065</v>
      </c>
    </row>
    <row r="110" spans="1:4" ht="15.75" x14ac:dyDescent="0.25">
      <c r="A110" s="3" t="s">
        <v>105</v>
      </c>
      <c r="B110" s="5" t="s">
        <v>364</v>
      </c>
      <c r="C110" s="2">
        <v>8578</v>
      </c>
      <c r="D110" s="2">
        <v>590511827.73000062</v>
      </c>
    </row>
    <row r="111" spans="1:4" ht="15.75" x14ac:dyDescent="0.25">
      <c r="A111" s="3" t="s">
        <v>106</v>
      </c>
      <c r="B111" s="6" t="s">
        <v>365</v>
      </c>
      <c r="C111" s="2">
        <v>647</v>
      </c>
      <c r="D111" s="2">
        <v>27726482.129999995</v>
      </c>
    </row>
    <row r="112" spans="1:4" ht="15.75" x14ac:dyDescent="0.25">
      <c r="A112" s="3" t="s">
        <v>107</v>
      </c>
      <c r="B112" s="6" t="s">
        <v>366</v>
      </c>
      <c r="C112" s="2">
        <v>520</v>
      </c>
      <c r="D112" s="2">
        <v>25781550.800000008</v>
      </c>
    </row>
    <row r="113" spans="1:4" ht="15.75" x14ac:dyDescent="0.25">
      <c r="A113" s="3" t="s">
        <v>108</v>
      </c>
      <c r="B113" s="6" t="s">
        <v>367</v>
      </c>
      <c r="C113" s="2">
        <v>39</v>
      </c>
      <c r="D113" s="2">
        <v>2345774.9399999995</v>
      </c>
    </row>
    <row r="114" spans="1:4" ht="15.75" x14ac:dyDescent="0.25">
      <c r="A114" s="3" t="s">
        <v>109</v>
      </c>
      <c r="B114" s="6" t="s">
        <v>368</v>
      </c>
      <c r="C114" s="2">
        <v>22</v>
      </c>
      <c r="D114" s="2">
        <v>1341551.5699999998</v>
      </c>
    </row>
    <row r="115" spans="1:4" ht="15.75" x14ac:dyDescent="0.25">
      <c r="A115" s="3" t="s">
        <v>110</v>
      </c>
      <c r="B115" s="6" t="s">
        <v>369</v>
      </c>
      <c r="C115" s="2">
        <v>742</v>
      </c>
      <c r="D115" s="2">
        <v>133634624.4300001</v>
      </c>
    </row>
    <row r="116" spans="1:4" ht="15.75" x14ac:dyDescent="0.25">
      <c r="A116" s="3" t="s">
        <v>111</v>
      </c>
      <c r="B116" s="6" t="s">
        <v>370</v>
      </c>
      <c r="C116" s="2">
        <v>495</v>
      </c>
      <c r="D116" s="2">
        <v>125427499.42000014</v>
      </c>
    </row>
    <row r="117" spans="1:4" ht="15.75" x14ac:dyDescent="0.25">
      <c r="A117" s="3" t="s">
        <v>112</v>
      </c>
      <c r="B117" s="6" t="s">
        <v>371</v>
      </c>
      <c r="C117" s="2">
        <v>501</v>
      </c>
      <c r="D117" s="2">
        <v>52847670.60999997</v>
      </c>
    </row>
    <row r="118" spans="1:4" ht="15.75" x14ac:dyDescent="0.25">
      <c r="A118" s="3" t="s">
        <v>113</v>
      </c>
      <c r="B118" s="6" t="s">
        <v>372</v>
      </c>
      <c r="C118" s="2">
        <v>423</v>
      </c>
      <c r="D118" s="2">
        <v>40545720.039999999</v>
      </c>
    </row>
    <row r="119" spans="1:4" ht="15.75" x14ac:dyDescent="0.25">
      <c r="A119" s="3" t="s">
        <v>114</v>
      </c>
      <c r="B119" s="6" t="s">
        <v>373</v>
      </c>
      <c r="C119" s="2">
        <v>219</v>
      </c>
      <c r="D119" s="2">
        <v>635695.15000000049</v>
      </c>
    </row>
    <row r="120" spans="1:4" ht="15.75" x14ac:dyDescent="0.25">
      <c r="A120" s="3" t="s">
        <v>115</v>
      </c>
      <c r="B120" s="6" t="s">
        <v>374</v>
      </c>
      <c r="C120" s="2">
        <v>96</v>
      </c>
      <c r="D120" s="2">
        <v>50248.23000000001</v>
      </c>
    </row>
    <row r="121" spans="1:4" ht="15.75" x14ac:dyDescent="0.25">
      <c r="A121" s="3" t="s">
        <v>116</v>
      </c>
      <c r="B121" s="6" t="s">
        <v>375</v>
      </c>
      <c r="C121" s="2">
        <v>96</v>
      </c>
      <c r="D121" s="2">
        <v>1492106.7799999998</v>
      </c>
    </row>
    <row r="122" spans="1:4" ht="15.75" x14ac:dyDescent="0.25">
      <c r="A122" s="3" t="s">
        <v>117</v>
      </c>
      <c r="B122" s="6" t="s">
        <v>376</v>
      </c>
      <c r="C122" s="2">
        <v>45</v>
      </c>
      <c r="D122" s="2">
        <v>117001.90999999997</v>
      </c>
    </row>
    <row r="123" spans="1:4" ht="15.75" x14ac:dyDescent="0.25">
      <c r="A123" s="3" t="s">
        <v>118</v>
      </c>
      <c r="B123" s="6" t="s">
        <v>377</v>
      </c>
      <c r="C123" s="2">
        <v>1531</v>
      </c>
      <c r="D123" s="2">
        <v>3310388.2599999961</v>
      </c>
    </row>
    <row r="124" spans="1:4" ht="15.75" x14ac:dyDescent="0.25">
      <c r="A124" s="3" t="s">
        <v>119</v>
      </c>
      <c r="B124" s="6" t="s">
        <v>378</v>
      </c>
      <c r="C124" s="2">
        <v>136</v>
      </c>
      <c r="D124" s="2">
        <v>110265.62999999998</v>
      </c>
    </row>
    <row r="125" spans="1:4" ht="15.75" x14ac:dyDescent="0.25">
      <c r="A125" s="3" t="s">
        <v>120</v>
      </c>
      <c r="B125" s="6" t="s">
        <v>379</v>
      </c>
      <c r="C125" s="2">
        <v>187</v>
      </c>
      <c r="D125" s="2">
        <v>71623774.729999974</v>
      </c>
    </row>
    <row r="126" spans="1:4" ht="15.75" x14ac:dyDescent="0.25">
      <c r="A126" s="3" t="s">
        <v>121</v>
      </c>
      <c r="B126" s="6" t="s">
        <v>380</v>
      </c>
      <c r="C126" s="2">
        <v>111</v>
      </c>
      <c r="D126" s="2">
        <v>70221833.350000024</v>
      </c>
    </row>
    <row r="127" spans="1:4" ht="15.75" x14ac:dyDescent="0.25">
      <c r="A127" s="3" t="s">
        <v>122</v>
      </c>
      <c r="B127" s="5" t="s">
        <v>381</v>
      </c>
      <c r="C127" s="2">
        <v>266</v>
      </c>
      <c r="D127" s="2">
        <v>1525232.2300000004</v>
      </c>
    </row>
    <row r="128" spans="1:4" ht="15.75" x14ac:dyDescent="0.25">
      <c r="A128" s="3" t="s">
        <v>123</v>
      </c>
      <c r="B128" s="5" t="s">
        <v>382</v>
      </c>
      <c r="C128" s="2">
        <v>78</v>
      </c>
      <c r="D128" s="2">
        <v>197800.30999999988</v>
      </c>
    </row>
    <row r="129" spans="1:4" ht="15.75" x14ac:dyDescent="0.25">
      <c r="A129" s="3" t="s">
        <v>124</v>
      </c>
      <c r="B129" s="5" t="s">
        <v>383</v>
      </c>
      <c r="C129" s="2">
        <v>10</v>
      </c>
      <c r="D129" s="2">
        <v>141746.54</v>
      </c>
    </row>
    <row r="130" spans="1:4" ht="15.75" x14ac:dyDescent="0.25">
      <c r="A130" s="3" t="s">
        <v>125</v>
      </c>
      <c r="B130" s="5" t="s">
        <v>384</v>
      </c>
      <c r="C130" s="2">
        <v>0</v>
      </c>
      <c r="D130" s="2">
        <v>0</v>
      </c>
    </row>
    <row r="131" spans="1:4" ht="15.75" x14ac:dyDescent="0.25">
      <c r="A131" s="3" t="s">
        <v>126</v>
      </c>
      <c r="B131" s="5" t="s">
        <v>385</v>
      </c>
      <c r="C131" s="2">
        <v>24</v>
      </c>
      <c r="D131" s="2">
        <v>342040.51</v>
      </c>
    </row>
    <row r="132" spans="1:4" ht="15.75" x14ac:dyDescent="0.25">
      <c r="A132" s="3" t="s">
        <v>127</v>
      </c>
      <c r="B132" s="3" t="s">
        <v>387</v>
      </c>
      <c r="C132" s="2">
        <v>13</v>
      </c>
      <c r="D132" s="2">
        <v>101997.04000000001</v>
      </c>
    </row>
    <row r="133" spans="1:4" ht="15.75" x14ac:dyDescent="0.25">
      <c r="A133" s="3" t="s">
        <v>128</v>
      </c>
      <c r="B133" s="5" t="s">
        <v>386</v>
      </c>
      <c r="C133" s="2">
        <v>120</v>
      </c>
      <c r="D133" s="2">
        <v>65491.219999999979</v>
      </c>
    </row>
    <row r="134" spans="1:4" ht="15.75" x14ac:dyDescent="0.25">
      <c r="A134" s="3" t="s">
        <v>129</v>
      </c>
      <c r="B134" s="5" t="s">
        <v>386</v>
      </c>
      <c r="C134" s="2">
        <v>21</v>
      </c>
      <c r="D134" s="2">
        <v>3758.9500000000003</v>
      </c>
    </row>
    <row r="135" spans="1:4" ht="15.75" x14ac:dyDescent="0.25">
      <c r="A135" s="3" t="s">
        <v>130</v>
      </c>
      <c r="B135" s="5" t="s">
        <v>389</v>
      </c>
      <c r="C135" s="2">
        <v>53</v>
      </c>
      <c r="D135" s="2">
        <v>3328279.3800000008</v>
      </c>
    </row>
    <row r="136" spans="1:4" ht="15.75" x14ac:dyDescent="0.25">
      <c r="A136" s="3" t="s">
        <v>131</v>
      </c>
      <c r="B136" s="5" t="s">
        <v>390</v>
      </c>
      <c r="C136" s="2">
        <v>37</v>
      </c>
      <c r="D136" s="2">
        <v>3034507.3100000005</v>
      </c>
    </row>
    <row r="137" spans="1:4" ht="15.75" x14ac:dyDescent="0.25">
      <c r="A137" s="3" t="s">
        <v>132</v>
      </c>
      <c r="B137" s="5" t="s">
        <v>391</v>
      </c>
      <c r="C137" s="2">
        <v>118</v>
      </c>
      <c r="D137" s="2">
        <v>9867604.959999999</v>
      </c>
    </row>
    <row r="138" spans="1:4" ht="15.75" x14ac:dyDescent="0.25">
      <c r="A138" s="3" t="s">
        <v>133</v>
      </c>
      <c r="B138" s="5" t="s">
        <v>559</v>
      </c>
      <c r="C138" s="2">
        <v>77</v>
      </c>
      <c r="D138" s="2">
        <v>5255347.1900000004</v>
      </c>
    </row>
    <row r="139" spans="1:4" ht="15.75" x14ac:dyDescent="0.25">
      <c r="A139" s="3" t="s">
        <v>134</v>
      </c>
      <c r="B139" s="3" t="s">
        <v>393</v>
      </c>
      <c r="C139" s="2">
        <v>3342</v>
      </c>
      <c r="D139" s="2">
        <v>19309148.780000005</v>
      </c>
    </row>
    <row r="140" spans="1:4" ht="15.75" x14ac:dyDescent="0.25">
      <c r="A140" s="3" t="s">
        <v>135</v>
      </c>
      <c r="B140" s="3" t="s">
        <v>394</v>
      </c>
      <c r="C140" s="2">
        <v>821</v>
      </c>
      <c r="D140" s="2">
        <v>9636289.7599999979</v>
      </c>
    </row>
    <row r="141" spans="1:4" ht="15.75" x14ac:dyDescent="0.25">
      <c r="A141" s="3" t="s">
        <v>136</v>
      </c>
      <c r="B141" s="5" t="s">
        <v>395</v>
      </c>
      <c r="C141" s="2">
        <v>13</v>
      </c>
      <c r="D141" s="2">
        <v>498530.26999999996</v>
      </c>
    </row>
    <row r="142" spans="1:4" ht="15.75" x14ac:dyDescent="0.25">
      <c r="A142" s="3" t="s">
        <v>137</v>
      </c>
      <c r="B142" s="5" t="s">
        <v>560</v>
      </c>
      <c r="C142" s="2">
        <v>19045</v>
      </c>
      <c r="D142" s="2">
        <v>963370552.51000047</v>
      </c>
    </row>
    <row r="143" spans="1:4" ht="15.75" x14ac:dyDescent="0.25">
      <c r="A143" s="3" t="s">
        <v>138</v>
      </c>
      <c r="B143" s="5" t="s">
        <v>560</v>
      </c>
      <c r="C143" s="2">
        <v>12591</v>
      </c>
      <c r="D143" s="2">
        <v>877175250.56999969</v>
      </c>
    </row>
    <row r="144" spans="1:4" ht="15.75" x14ac:dyDescent="0.25">
      <c r="A144" s="3" t="s">
        <v>139</v>
      </c>
      <c r="B144" s="5" t="s">
        <v>269</v>
      </c>
      <c r="C144" s="2">
        <v>19050</v>
      </c>
      <c r="D144" s="2">
        <v>963520599.51000059</v>
      </c>
    </row>
    <row r="145" spans="1:4" ht="15.75" x14ac:dyDescent="0.25">
      <c r="A145" s="3" t="s">
        <v>140</v>
      </c>
      <c r="B145" s="5" t="s">
        <v>270</v>
      </c>
      <c r="C145" s="2">
        <v>12595</v>
      </c>
      <c r="D145" s="2">
        <v>877385897.62999976</v>
      </c>
    </row>
    <row r="146" spans="1:4" ht="15.75" x14ac:dyDescent="0.25">
      <c r="A146" s="3" t="s">
        <v>141</v>
      </c>
      <c r="B146" s="5" t="s">
        <v>463</v>
      </c>
      <c r="C146" s="2">
        <v>14303</v>
      </c>
      <c r="D146" s="2">
        <v>86332695.969999731</v>
      </c>
    </row>
    <row r="147" spans="1:4" ht="15.75" x14ac:dyDescent="0.25">
      <c r="A147" s="3" t="s">
        <v>142</v>
      </c>
      <c r="B147" s="5" t="s">
        <v>561</v>
      </c>
      <c r="C147" s="2">
        <v>444248</v>
      </c>
      <c r="D147" s="2">
        <v>3550933895.7900429</v>
      </c>
    </row>
    <row r="148" spans="1:4" ht="15.75" x14ac:dyDescent="0.25">
      <c r="A148" s="3" t="s">
        <v>143</v>
      </c>
      <c r="B148" s="5" t="s">
        <v>272</v>
      </c>
      <c r="C148" s="2">
        <v>408592</v>
      </c>
      <c r="D148" s="2">
        <v>1533182327.0942018</v>
      </c>
    </row>
    <row r="149" spans="1:4" ht="15.75" x14ac:dyDescent="0.25">
      <c r="A149" s="3" t="s">
        <v>144</v>
      </c>
      <c r="B149" s="5" t="s">
        <v>273</v>
      </c>
      <c r="C149" s="2">
        <v>18438</v>
      </c>
      <c r="D149" s="2">
        <v>51443995.570008919</v>
      </c>
    </row>
    <row r="150" spans="1:4" ht="15.75" x14ac:dyDescent="0.25">
      <c r="A150" s="3" t="s">
        <v>145</v>
      </c>
      <c r="B150" s="5" t="s">
        <v>562</v>
      </c>
      <c r="C150" s="2">
        <v>17673</v>
      </c>
      <c r="D150" s="2">
        <v>2477980.0800000196</v>
      </c>
    </row>
    <row r="151" spans="1:4" ht="15.75" x14ac:dyDescent="0.25">
      <c r="A151" s="3" t="s">
        <v>222</v>
      </c>
      <c r="B151" s="5" t="s">
        <v>563</v>
      </c>
      <c r="C151" s="2">
        <v>1023</v>
      </c>
      <c r="D151" s="2">
        <v>69879.800000000017</v>
      </c>
    </row>
    <row r="152" spans="1:4" ht="15.75" x14ac:dyDescent="0.25">
      <c r="A152" s="3" t="s">
        <v>221</v>
      </c>
      <c r="B152" s="5" t="s">
        <v>429</v>
      </c>
      <c r="C152" s="2">
        <v>918</v>
      </c>
      <c r="D152" s="2">
        <v>45165.820000000007</v>
      </c>
    </row>
    <row r="153" spans="1:4" ht="15.75" x14ac:dyDescent="0.25">
      <c r="A153" s="3" t="s">
        <v>220</v>
      </c>
      <c r="B153" s="5" t="s">
        <v>430</v>
      </c>
      <c r="C153" s="2">
        <v>381</v>
      </c>
      <c r="D153" s="2">
        <v>24500.019999999997</v>
      </c>
    </row>
    <row r="154" spans="1:4" ht="15.75" x14ac:dyDescent="0.25">
      <c r="A154" s="3" t="s">
        <v>146</v>
      </c>
      <c r="B154" s="5" t="s">
        <v>564</v>
      </c>
      <c r="C154" s="2">
        <v>410851</v>
      </c>
      <c r="D154" s="2">
        <v>1276711045.9271281</v>
      </c>
    </row>
    <row r="155" spans="1:4" ht="15.75" x14ac:dyDescent="0.25">
      <c r="A155" s="3" t="s">
        <v>147</v>
      </c>
      <c r="B155" s="5" t="s">
        <v>469</v>
      </c>
      <c r="C155" s="2">
        <v>270386</v>
      </c>
      <c r="D155" s="2">
        <v>2274149569.0402145</v>
      </c>
    </row>
    <row r="156" spans="1:4" ht="15.75" x14ac:dyDescent="0.25">
      <c r="A156" s="3" t="s">
        <v>148</v>
      </c>
      <c r="B156" s="5" t="s">
        <v>565</v>
      </c>
      <c r="C156" s="2">
        <v>56</v>
      </c>
      <c r="D156" s="2">
        <v>85420.569999999978</v>
      </c>
    </row>
    <row r="157" spans="1:4" ht="15.75" x14ac:dyDescent="0.25">
      <c r="A157" s="3" t="s">
        <v>149</v>
      </c>
      <c r="B157" s="5" t="s">
        <v>566</v>
      </c>
      <c r="C157" s="2">
        <v>293867</v>
      </c>
      <c r="D157" s="2">
        <v>2578023797.0502319</v>
      </c>
    </row>
    <row r="158" spans="1:4" ht="15.75" x14ac:dyDescent="0.25">
      <c r="A158" s="3" t="s">
        <v>150</v>
      </c>
      <c r="B158" s="5" t="s">
        <v>567</v>
      </c>
      <c r="C158" s="2">
        <v>293750</v>
      </c>
      <c r="D158" s="2">
        <v>521046039.97000778</v>
      </c>
    </row>
    <row r="159" spans="1:4" ht="15.75" x14ac:dyDescent="0.25">
      <c r="A159" s="3" t="s">
        <v>151</v>
      </c>
      <c r="B159" s="5" t="s">
        <v>511</v>
      </c>
      <c r="C159" s="2">
        <v>33201</v>
      </c>
      <c r="D159" s="2">
        <v>337858508.96000469</v>
      </c>
    </row>
    <row r="160" spans="1:4" ht="15.75" x14ac:dyDescent="0.25">
      <c r="A160" s="3" t="s">
        <v>152</v>
      </c>
      <c r="B160" s="5" t="s">
        <v>568</v>
      </c>
      <c r="C160" s="2">
        <v>4898</v>
      </c>
      <c r="D160" s="2">
        <v>80382834.689999908</v>
      </c>
    </row>
    <row r="161" spans="1:4" ht="15.75" x14ac:dyDescent="0.25">
      <c r="A161" s="3" t="s">
        <v>153</v>
      </c>
      <c r="B161" s="5" t="s">
        <v>569</v>
      </c>
      <c r="C161" s="2">
        <v>5031</v>
      </c>
      <c r="D161" s="2">
        <v>18302744.170000032</v>
      </c>
    </row>
    <row r="162" spans="1:4" ht="15.75" x14ac:dyDescent="0.25">
      <c r="A162" s="3" t="s">
        <v>154</v>
      </c>
      <c r="B162" s="5" t="s">
        <v>514</v>
      </c>
      <c r="C162" s="2">
        <v>1706</v>
      </c>
      <c r="D162" s="2">
        <v>18601736.810000021</v>
      </c>
    </row>
    <row r="163" spans="1:4" ht="15.75" x14ac:dyDescent="0.25">
      <c r="A163" s="3" t="s">
        <v>155</v>
      </c>
      <c r="B163" s="5" t="s">
        <v>477</v>
      </c>
      <c r="C163" s="2">
        <v>1040</v>
      </c>
      <c r="D163" s="2">
        <v>3190709.95</v>
      </c>
    </row>
    <row r="164" spans="1:4" ht="15.75" x14ac:dyDescent="0.25">
      <c r="A164" s="3" t="s">
        <v>156</v>
      </c>
      <c r="B164" s="5" t="s">
        <v>570</v>
      </c>
      <c r="C164" s="2">
        <v>1238</v>
      </c>
      <c r="D164" s="2">
        <v>2845522.2699999982</v>
      </c>
    </row>
    <row r="165" spans="1:4" ht="15.75" x14ac:dyDescent="0.25">
      <c r="A165" s="3" t="s">
        <v>157</v>
      </c>
      <c r="B165" s="5" t="s">
        <v>571</v>
      </c>
      <c r="C165" s="2">
        <v>906</v>
      </c>
      <c r="D165" s="2">
        <v>2171645.3999999962</v>
      </c>
    </row>
    <row r="166" spans="1:4" ht="15.75" x14ac:dyDescent="0.25">
      <c r="A166" s="3" t="s">
        <v>158</v>
      </c>
      <c r="B166" s="5" t="s">
        <v>572</v>
      </c>
      <c r="C166" s="2">
        <v>274980</v>
      </c>
      <c r="D166" s="2">
        <v>463843261.3700096</v>
      </c>
    </row>
    <row r="167" spans="1:4" ht="15.75" x14ac:dyDescent="0.25">
      <c r="A167" s="3" t="s">
        <v>159</v>
      </c>
      <c r="B167" s="5" t="s">
        <v>573</v>
      </c>
      <c r="C167" s="2">
        <v>7205</v>
      </c>
      <c r="D167" s="2">
        <v>9316902.9299999923</v>
      </c>
    </row>
    <row r="168" spans="1:4" ht="15.75" x14ac:dyDescent="0.25">
      <c r="A168" s="3" t="s">
        <v>160</v>
      </c>
      <c r="B168" s="5" t="s">
        <v>518</v>
      </c>
      <c r="C168" s="2">
        <v>78</v>
      </c>
      <c r="D168" s="2">
        <v>1444922.8900000001</v>
      </c>
    </row>
    <row r="169" spans="1:4" ht="15.75" x14ac:dyDescent="0.25">
      <c r="A169" s="3" t="s">
        <v>161</v>
      </c>
      <c r="B169" s="5" t="s">
        <v>574</v>
      </c>
      <c r="C169" s="2">
        <v>35</v>
      </c>
      <c r="D169" s="2">
        <v>200911.36999999997</v>
      </c>
    </row>
    <row r="170" spans="1:4" ht="15.75" x14ac:dyDescent="0.25">
      <c r="A170" s="3" t="s">
        <v>162</v>
      </c>
      <c r="B170" s="5" t="s">
        <v>575</v>
      </c>
      <c r="C170" s="2">
        <v>59</v>
      </c>
      <c r="D170" s="2">
        <v>93938.909999999974</v>
      </c>
    </row>
    <row r="171" spans="1:4" ht="15.75" x14ac:dyDescent="0.25">
      <c r="A171" s="3" t="s">
        <v>163</v>
      </c>
      <c r="B171" s="5" t="s">
        <v>521</v>
      </c>
      <c r="C171" s="2">
        <v>242</v>
      </c>
      <c r="D171" s="2">
        <v>2246584.1599999988</v>
      </c>
    </row>
    <row r="172" spans="1:4" ht="15.75" x14ac:dyDescent="0.25">
      <c r="A172" s="3" t="s">
        <v>164</v>
      </c>
      <c r="B172" s="5" t="s">
        <v>576</v>
      </c>
      <c r="C172" s="2">
        <v>190</v>
      </c>
      <c r="D172" s="2">
        <v>261515.85000000006</v>
      </c>
    </row>
    <row r="173" spans="1:4" ht="15.75" x14ac:dyDescent="0.25">
      <c r="A173" s="3" t="s">
        <v>166</v>
      </c>
      <c r="B173" s="5" t="s">
        <v>523</v>
      </c>
      <c r="C173" s="2">
        <v>225</v>
      </c>
      <c r="D173" s="2">
        <v>399792.35</v>
      </c>
    </row>
    <row r="174" spans="1:4" ht="15.75" x14ac:dyDescent="0.25">
      <c r="A174" s="3" t="s">
        <v>167</v>
      </c>
      <c r="B174" s="5" t="s">
        <v>543</v>
      </c>
      <c r="C174" s="2">
        <v>179</v>
      </c>
      <c r="D174" s="2">
        <v>211156.11</v>
      </c>
    </row>
    <row r="175" spans="1:4" ht="15.75" x14ac:dyDescent="0.25">
      <c r="A175" s="3" t="s">
        <v>168</v>
      </c>
      <c r="B175" s="5" t="s">
        <v>524</v>
      </c>
      <c r="C175" s="2">
        <v>7161</v>
      </c>
      <c r="D175" s="2">
        <v>8928376.460000027</v>
      </c>
    </row>
    <row r="176" spans="1:4" ht="15.75" x14ac:dyDescent="0.25">
      <c r="A176" s="3" t="s">
        <v>169</v>
      </c>
      <c r="B176" s="5" t="s">
        <v>577</v>
      </c>
      <c r="C176" s="2">
        <v>11</v>
      </c>
      <c r="D176" s="2">
        <v>48008.75</v>
      </c>
    </row>
    <row r="177" spans="1:4" ht="15.75" x14ac:dyDescent="0.25">
      <c r="A177" s="3" t="s">
        <v>245</v>
      </c>
      <c r="B177" s="5" t="s">
        <v>578</v>
      </c>
      <c r="C177" s="2">
        <v>9</v>
      </c>
      <c r="D177" s="2">
        <v>11093.52</v>
      </c>
    </row>
    <row r="178" spans="1:4" ht="15.75" x14ac:dyDescent="0.25">
      <c r="A178" s="3" t="s">
        <v>170</v>
      </c>
      <c r="B178" s="5" t="s">
        <v>579</v>
      </c>
      <c r="C178" s="2">
        <v>7</v>
      </c>
      <c r="D178" s="2">
        <v>4537.7699999999995</v>
      </c>
    </row>
    <row r="179" spans="1:4" ht="15.75" x14ac:dyDescent="0.25">
      <c r="A179" s="3" t="s">
        <v>171</v>
      </c>
      <c r="B179" s="5" t="s">
        <v>580</v>
      </c>
      <c r="C179" s="2">
        <v>7159</v>
      </c>
      <c r="D179" s="2">
        <v>8923473.9100000262</v>
      </c>
    </row>
    <row r="180" spans="1:4" ht="15.75" x14ac:dyDescent="0.25">
      <c r="A180" s="3" t="s">
        <v>172</v>
      </c>
      <c r="B180" s="5" t="s">
        <v>581</v>
      </c>
      <c r="C180" s="2">
        <v>265550</v>
      </c>
      <c r="D180" s="2">
        <v>475648134.85000777</v>
      </c>
    </row>
    <row r="181" spans="1:4" ht="15.75" x14ac:dyDescent="0.25">
      <c r="A181" s="3" t="s">
        <v>173</v>
      </c>
      <c r="B181" s="5" t="s">
        <v>484</v>
      </c>
      <c r="C181" s="2">
        <v>120412</v>
      </c>
      <c r="D181" s="2">
        <v>50902135.929941759</v>
      </c>
    </row>
    <row r="182" spans="1:4" ht="15.75" x14ac:dyDescent="0.25">
      <c r="A182" s="3" t="s">
        <v>174</v>
      </c>
      <c r="B182" s="5" t="s">
        <v>582</v>
      </c>
      <c r="C182" s="2">
        <v>242505</v>
      </c>
      <c r="D182" s="2">
        <v>451254784.96000898</v>
      </c>
    </row>
    <row r="183" spans="1:4" ht="15.75" x14ac:dyDescent="0.25">
      <c r="A183" s="3" t="s">
        <v>175</v>
      </c>
      <c r="B183" s="5" t="s">
        <v>583</v>
      </c>
      <c r="C183" s="2">
        <v>27272</v>
      </c>
      <c r="D183" s="2">
        <v>9671757.6400010139</v>
      </c>
    </row>
    <row r="184" spans="1:4" ht="15.75" x14ac:dyDescent="0.25">
      <c r="A184" s="3" t="s">
        <v>176</v>
      </c>
      <c r="B184" s="5" t="s">
        <v>584</v>
      </c>
      <c r="C184" s="2">
        <v>101211</v>
      </c>
      <c r="D184" s="2">
        <v>41284444.629977569</v>
      </c>
    </row>
    <row r="185" spans="1:4" ht="15.75" x14ac:dyDescent="0.25">
      <c r="A185" s="3" t="s">
        <v>177</v>
      </c>
      <c r="B185" s="5" t="s">
        <v>585</v>
      </c>
      <c r="C185" s="2">
        <v>66743</v>
      </c>
      <c r="D185" s="2">
        <v>26183637.730002005</v>
      </c>
    </row>
    <row r="186" spans="1:4" ht="15.75" x14ac:dyDescent="0.25">
      <c r="A186" s="3" t="s">
        <v>178</v>
      </c>
      <c r="B186" s="5" t="s">
        <v>586</v>
      </c>
      <c r="C186" s="2">
        <v>487</v>
      </c>
      <c r="D186" s="2">
        <v>60319.950000000077</v>
      </c>
    </row>
    <row r="187" spans="1:4" ht="15.75" x14ac:dyDescent="0.25">
      <c r="A187" s="3" t="s">
        <v>246</v>
      </c>
      <c r="B187" s="5" t="s">
        <v>399</v>
      </c>
      <c r="C187" s="2">
        <v>870</v>
      </c>
      <c r="D187" s="2">
        <v>147563.39999999994</v>
      </c>
    </row>
    <row r="188" spans="1:4" ht="15.75" x14ac:dyDescent="0.25">
      <c r="A188" s="3" t="s">
        <v>179</v>
      </c>
      <c r="B188" s="5" t="s">
        <v>587</v>
      </c>
      <c r="C188" s="2">
        <v>242125</v>
      </c>
      <c r="D188" s="2">
        <v>450687237.94000947</v>
      </c>
    </row>
    <row r="189" spans="1:4" ht="15.75" x14ac:dyDescent="0.25">
      <c r="A189" s="3" t="s">
        <v>180</v>
      </c>
      <c r="B189" s="5" t="s">
        <v>588</v>
      </c>
      <c r="C189" s="2">
        <v>275</v>
      </c>
      <c r="D189" s="2">
        <v>96728.200000000244</v>
      </c>
    </row>
    <row r="190" spans="1:4" ht="15.75" x14ac:dyDescent="0.25">
      <c r="A190" s="3" t="s">
        <v>181</v>
      </c>
      <c r="B190" s="5" t="s">
        <v>589</v>
      </c>
      <c r="C190" s="2">
        <v>868</v>
      </c>
      <c r="D190" s="2">
        <v>156026.60999999996</v>
      </c>
    </row>
    <row r="191" spans="1:4" ht="15.75" x14ac:dyDescent="0.25">
      <c r="A191" s="3" t="s">
        <v>182</v>
      </c>
      <c r="B191" s="5" t="s">
        <v>590</v>
      </c>
      <c r="C191" s="2">
        <v>245</v>
      </c>
      <c r="D191" s="2">
        <v>39735.300000000003</v>
      </c>
    </row>
    <row r="192" spans="1:4" ht="15.75" x14ac:dyDescent="0.25">
      <c r="A192" s="3" t="s">
        <v>183</v>
      </c>
      <c r="B192" s="5" t="s">
        <v>401</v>
      </c>
      <c r="C192" s="2">
        <v>2</v>
      </c>
      <c r="D192" s="2">
        <v>38.36</v>
      </c>
    </row>
    <row r="193" spans="1:4" ht="15.75" x14ac:dyDescent="0.25">
      <c r="A193" s="3" t="s">
        <v>186</v>
      </c>
      <c r="B193" s="5" t="s">
        <v>292</v>
      </c>
      <c r="C193" s="2">
        <v>661</v>
      </c>
      <c r="D193" s="2">
        <v>1131583.4499999988</v>
      </c>
    </row>
    <row r="194" spans="1:4" ht="15.75" x14ac:dyDescent="0.25">
      <c r="A194" s="3" t="s">
        <v>187</v>
      </c>
      <c r="B194" s="5" t="s">
        <v>489</v>
      </c>
      <c r="C194" s="2">
        <v>16</v>
      </c>
      <c r="D194" s="2">
        <v>6897.0599999999995</v>
      </c>
    </row>
    <row r="195" spans="1:4" ht="15.75" x14ac:dyDescent="0.25">
      <c r="A195" s="3" t="s">
        <v>188</v>
      </c>
      <c r="B195" s="5" t="s">
        <v>591</v>
      </c>
      <c r="C195" s="2">
        <v>151815</v>
      </c>
      <c r="D195" s="2">
        <v>275264857.65999389</v>
      </c>
    </row>
    <row r="196" spans="1:4" ht="15.75" x14ac:dyDescent="0.25">
      <c r="A196" s="3" t="s">
        <v>189</v>
      </c>
      <c r="B196" s="5" t="s">
        <v>293</v>
      </c>
      <c r="C196" s="2">
        <v>144</v>
      </c>
      <c r="D196" s="2">
        <v>265808.96999999986</v>
      </c>
    </row>
    <row r="197" spans="1:4" ht="15.75" x14ac:dyDescent="0.25">
      <c r="A197" s="3" t="s">
        <v>190</v>
      </c>
      <c r="B197" s="5" t="s">
        <v>592</v>
      </c>
      <c r="C197" s="2">
        <v>9572</v>
      </c>
      <c r="D197" s="2">
        <v>46170235.54000026</v>
      </c>
    </row>
    <row r="198" spans="1:4" ht="15.75" x14ac:dyDescent="0.25">
      <c r="A198" s="3" t="s">
        <v>191</v>
      </c>
      <c r="B198" s="5" t="s">
        <v>492</v>
      </c>
      <c r="C198" s="2">
        <v>194</v>
      </c>
      <c r="D198" s="2">
        <v>1017075.6899999997</v>
      </c>
    </row>
    <row r="199" spans="1:4" ht="15.75" x14ac:dyDescent="0.25">
      <c r="A199" s="3" t="s">
        <v>192</v>
      </c>
      <c r="B199" s="5" t="s">
        <v>593</v>
      </c>
      <c r="C199" s="2">
        <v>3</v>
      </c>
      <c r="D199" s="2">
        <v>6555.7499999999991</v>
      </c>
    </row>
    <row r="200" spans="1:4" ht="15.75" x14ac:dyDescent="0.25">
      <c r="A200" s="3" t="s">
        <v>193</v>
      </c>
      <c r="B200" s="5" t="s">
        <v>603</v>
      </c>
      <c r="C200" s="2">
        <v>191491</v>
      </c>
      <c r="D200" s="2">
        <v>161970813.81000087</v>
      </c>
    </row>
    <row r="201" spans="1:4" ht="15.75" x14ac:dyDescent="0.25">
      <c r="A201" s="3" t="s">
        <v>194</v>
      </c>
      <c r="B201" s="5" t="s">
        <v>604</v>
      </c>
      <c r="C201" s="2">
        <v>68573</v>
      </c>
      <c r="D201" s="2">
        <v>25455089.82999998</v>
      </c>
    </row>
    <row r="202" spans="1:4" ht="15.75" x14ac:dyDescent="0.25">
      <c r="A202" s="3" t="s">
        <v>195</v>
      </c>
      <c r="B202" s="5" t="s">
        <v>594</v>
      </c>
      <c r="C202" s="2">
        <v>6520</v>
      </c>
      <c r="D202" s="2">
        <v>23128665.380000014</v>
      </c>
    </row>
    <row r="203" spans="1:4" ht="15.75" x14ac:dyDescent="0.25">
      <c r="A203" s="3" t="s">
        <v>196</v>
      </c>
      <c r="B203" s="5" t="s">
        <v>595</v>
      </c>
      <c r="C203" s="2">
        <v>4619</v>
      </c>
      <c r="D203" s="2">
        <v>123090.38000000037</v>
      </c>
    </row>
    <row r="204" spans="1:4" ht="15.75" x14ac:dyDescent="0.25">
      <c r="A204" s="3" t="s">
        <v>197</v>
      </c>
      <c r="B204" s="5" t="s">
        <v>596</v>
      </c>
      <c r="C204" s="2">
        <v>6104</v>
      </c>
      <c r="D204" s="2">
        <v>10540707.99999997</v>
      </c>
    </row>
    <row r="205" spans="1:4" ht="15.75" x14ac:dyDescent="0.25">
      <c r="A205" s="3" t="s">
        <v>198</v>
      </c>
      <c r="B205" s="5" t="s">
        <v>699</v>
      </c>
      <c r="C205" s="2">
        <v>5443</v>
      </c>
      <c r="D205" s="2">
        <v>-610866.22000000195</v>
      </c>
    </row>
    <row r="206" spans="1:4" ht="15.75" x14ac:dyDescent="0.25">
      <c r="A206" s="3" t="s">
        <v>199</v>
      </c>
      <c r="B206" s="5" t="s">
        <v>700</v>
      </c>
      <c r="C206" s="2">
        <v>1355</v>
      </c>
      <c r="D206" s="2">
        <v>518483.52999999479</v>
      </c>
    </row>
    <row r="207" spans="1:4" ht="15.75" x14ac:dyDescent="0.25">
      <c r="A207" s="3" t="s">
        <v>200</v>
      </c>
      <c r="B207" s="5" t="s">
        <v>597</v>
      </c>
      <c r="C207" s="2">
        <v>1542</v>
      </c>
      <c r="D207" s="2">
        <v>125850.91000000035</v>
      </c>
    </row>
    <row r="208" spans="1:4" ht="15.75" x14ac:dyDescent="0.25">
      <c r="A208" s="3" t="s">
        <v>201</v>
      </c>
      <c r="B208" s="5" t="s">
        <v>403</v>
      </c>
      <c r="C208" s="2">
        <v>8</v>
      </c>
      <c r="D208" s="2">
        <v>1714.3799999999999</v>
      </c>
    </row>
    <row r="209" spans="1:4" ht="15.75" x14ac:dyDescent="0.25">
      <c r="A209" s="3" t="s">
        <v>202</v>
      </c>
      <c r="B209" s="5" t="s">
        <v>598</v>
      </c>
      <c r="C209" s="2">
        <v>23</v>
      </c>
      <c r="D209" s="2">
        <v>2624.5400000000004</v>
      </c>
    </row>
    <row r="210" spans="1:4" ht="15.75" x14ac:dyDescent="0.25">
      <c r="A210" s="3" t="s">
        <v>204</v>
      </c>
      <c r="B210" s="5" t="s">
        <v>404</v>
      </c>
      <c r="C210" s="2">
        <v>1389</v>
      </c>
      <c r="D210" s="2">
        <v>37850956.620000012</v>
      </c>
    </row>
    <row r="211" spans="1:4" ht="15.75" x14ac:dyDescent="0.25">
      <c r="A211" s="3" t="s">
        <v>205</v>
      </c>
      <c r="B211" s="5" t="s">
        <v>405</v>
      </c>
      <c r="C211" s="2">
        <v>15</v>
      </c>
      <c r="D211" s="2">
        <v>233646.98</v>
      </c>
    </row>
    <row r="212" spans="1:4" ht="15.75" x14ac:dyDescent="0.25">
      <c r="A212" s="3" t="s">
        <v>206</v>
      </c>
      <c r="B212" s="5" t="s">
        <v>406</v>
      </c>
      <c r="C212" s="2">
        <v>3</v>
      </c>
      <c r="D212" s="2">
        <v>283333.33</v>
      </c>
    </row>
    <row r="213" spans="1:4" ht="15.75" x14ac:dyDescent="0.25">
      <c r="A213" s="3" t="s">
        <v>209</v>
      </c>
      <c r="B213" s="5" t="s">
        <v>599</v>
      </c>
      <c r="C213" s="2">
        <v>116077</v>
      </c>
      <c r="D213" s="2">
        <v>6762453.7799999528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8"/>
  <sheetViews>
    <sheetView topLeftCell="C1" workbookViewId="0">
      <selection activeCell="D1" sqref="D1"/>
    </sheetView>
  </sheetViews>
  <sheetFormatPr defaultColWidth="9.140625" defaultRowHeight="15" x14ac:dyDescent="0.25"/>
  <cols>
    <col min="1" max="1" width="12.85546875" style="1" customWidth="1"/>
    <col min="2" max="2" width="150.140625" style="1" customWidth="1"/>
    <col min="3" max="3" width="15.85546875" style="1" customWidth="1"/>
    <col min="4" max="4" width="13.85546875" style="1" bestFit="1" customWidth="1"/>
    <col min="5" max="16384" width="9.140625" style="1"/>
  </cols>
  <sheetData>
    <row r="1" spans="1:4" ht="15.75" x14ac:dyDescent="0.25">
      <c r="A1" s="13" t="s">
        <v>247</v>
      </c>
      <c r="B1" s="13" t="s">
        <v>608</v>
      </c>
      <c r="C1" s="13" t="s">
        <v>217</v>
      </c>
      <c r="D1" s="13" t="s">
        <v>708</v>
      </c>
    </row>
    <row r="2" spans="1:4" ht="15.75" x14ac:dyDescent="0.25">
      <c r="A2" s="3" t="s">
        <v>0</v>
      </c>
      <c r="B2" s="6" t="s">
        <v>248</v>
      </c>
      <c r="C2" s="2">
        <v>31333</v>
      </c>
      <c r="D2" s="2">
        <v>588567415.4100132</v>
      </c>
    </row>
    <row r="3" spans="1:4" ht="15.75" x14ac:dyDescent="0.25">
      <c r="A3" s="3" t="s">
        <v>243</v>
      </c>
      <c r="B3" s="6" t="s">
        <v>301</v>
      </c>
      <c r="C3" s="2">
        <v>8592</v>
      </c>
      <c r="D3" s="2">
        <v>16818291.299999986</v>
      </c>
    </row>
    <row r="4" spans="1:4" ht="15.75" x14ac:dyDescent="0.25">
      <c r="A4" s="3" t="s">
        <v>242</v>
      </c>
      <c r="B4" s="6" t="s">
        <v>303</v>
      </c>
      <c r="C4" s="2">
        <v>19274</v>
      </c>
      <c r="D4" s="2">
        <v>212105</v>
      </c>
    </row>
    <row r="5" spans="1:4" ht="15.75" x14ac:dyDescent="0.25">
      <c r="A5" s="3" t="s">
        <v>241</v>
      </c>
      <c r="B5" s="5" t="s">
        <v>497</v>
      </c>
      <c r="C5" s="2">
        <v>119699</v>
      </c>
      <c r="D5" s="2">
        <v>204648</v>
      </c>
    </row>
    <row r="6" spans="1:4" ht="15.75" x14ac:dyDescent="0.25">
      <c r="A6" s="3" t="s">
        <v>240</v>
      </c>
      <c r="B6" s="5" t="s">
        <v>497</v>
      </c>
      <c r="C6" s="2">
        <v>118418</v>
      </c>
      <c r="D6" s="2">
        <v>2251531</v>
      </c>
    </row>
    <row r="7" spans="1:4" ht="15.75" x14ac:dyDescent="0.25">
      <c r="A7" s="3" t="s">
        <v>239</v>
      </c>
      <c r="B7" s="5" t="s">
        <v>304</v>
      </c>
      <c r="C7" s="2">
        <v>172207</v>
      </c>
      <c r="D7" s="2">
        <v>2000525003.9300058</v>
      </c>
    </row>
    <row r="8" spans="1:4" ht="15.75" x14ac:dyDescent="0.25">
      <c r="A8" s="3" t="s">
        <v>238</v>
      </c>
      <c r="B8" s="6" t="s">
        <v>249</v>
      </c>
      <c r="C8" s="2">
        <v>39752</v>
      </c>
      <c r="D8" s="2">
        <v>51356237.610000417</v>
      </c>
    </row>
    <row r="9" spans="1:4" ht="15.75" x14ac:dyDescent="0.25">
      <c r="A9" s="3" t="s">
        <v>237</v>
      </c>
      <c r="B9" s="5" t="s">
        <v>250</v>
      </c>
      <c r="C9" s="2">
        <v>169603</v>
      </c>
      <c r="D9" s="2">
        <v>241687761.07000056</v>
      </c>
    </row>
    <row r="10" spans="1:4" ht="15.75" x14ac:dyDescent="0.25">
      <c r="A10" s="3" t="s">
        <v>7</v>
      </c>
      <c r="B10" s="5" t="s">
        <v>431</v>
      </c>
      <c r="C10" s="2">
        <v>172197</v>
      </c>
      <c r="D10" s="2">
        <v>1759542472.719981</v>
      </c>
    </row>
    <row r="11" spans="1:4" ht="15.75" x14ac:dyDescent="0.25">
      <c r="A11" s="3" t="s">
        <v>11</v>
      </c>
      <c r="B11" s="5" t="s">
        <v>305</v>
      </c>
      <c r="C11" s="2">
        <v>4595</v>
      </c>
      <c r="D11" s="2">
        <v>192032639.97000018</v>
      </c>
    </row>
    <row r="12" spans="1:4" ht="15.75" x14ac:dyDescent="0.25">
      <c r="A12" s="3" t="s">
        <v>12</v>
      </c>
      <c r="B12" s="5" t="s">
        <v>306</v>
      </c>
      <c r="C12" s="2">
        <v>3793</v>
      </c>
      <c r="D12" s="2">
        <v>177710930.77000013</v>
      </c>
    </row>
    <row r="13" spans="1:4" ht="15.75" x14ac:dyDescent="0.25">
      <c r="A13" s="3" t="s">
        <v>13</v>
      </c>
      <c r="B13" s="5" t="s">
        <v>307</v>
      </c>
      <c r="C13" s="2">
        <v>339503</v>
      </c>
      <c r="D13" s="2">
        <v>10485030272.570055</v>
      </c>
    </row>
    <row r="14" spans="1:4" ht="15.75" x14ac:dyDescent="0.25">
      <c r="A14" s="3" t="s">
        <v>14</v>
      </c>
      <c r="B14" s="5" t="s">
        <v>308</v>
      </c>
      <c r="C14" s="2">
        <v>234986</v>
      </c>
      <c r="D14" s="2">
        <v>8569331084.9408331</v>
      </c>
    </row>
    <row r="15" spans="1:4" ht="15.75" x14ac:dyDescent="0.25">
      <c r="A15" s="3" t="s">
        <v>15</v>
      </c>
      <c r="B15" s="5" t="s">
        <v>309</v>
      </c>
      <c r="C15" s="2">
        <v>10041</v>
      </c>
      <c r="D15" s="2">
        <v>386722251.18000001</v>
      </c>
    </row>
    <row r="16" spans="1:4" ht="15.75" x14ac:dyDescent="0.25">
      <c r="A16" s="3" t="s">
        <v>16</v>
      </c>
      <c r="B16" s="5" t="s">
        <v>310</v>
      </c>
      <c r="C16" s="2">
        <v>7986</v>
      </c>
      <c r="D16" s="2">
        <v>291721154.74000132</v>
      </c>
    </row>
    <row r="17" spans="1:4" ht="15.75" x14ac:dyDescent="0.25">
      <c r="A17" s="3" t="s">
        <v>17</v>
      </c>
      <c r="B17" s="5" t="s">
        <v>498</v>
      </c>
      <c r="C17" s="2">
        <v>596</v>
      </c>
      <c r="D17" s="2">
        <v>15547734.030000001</v>
      </c>
    </row>
    <row r="18" spans="1:4" ht="15.75" x14ac:dyDescent="0.25">
      <c r="A18" s="3" t="s">
        <v>18</v>
      </c>
      <c r="B18" s="5" t="s">
        <v>499</v>
      </c>
      <c r="C18" s="2">
        <v>481</v>
      </c>
      <c r="D18" s="2">
        <v>10572329.750000004</v>
      </c>
    </row>
    <row r="19" spans="1:4" ht="15.75" x14ac:dyDescent="0.25">
      <c r="A19" s="3" t="s">
        <v>19</v>
      </c>
      <c r="B19" s="5" t="s">
        <v>500</v>
      </c>
      <c r="C19" s="2">
        <v>9465</v>
      </c>
      <c r="D19" s="2">
        <v>44506804.629999839</v>
      </c>
    </row>
    <row r="20" spans="1:4" ht="15.75" x14ac:dyDescent="0.25">
      <c r="A20" s="3" t="s">
        <v>20</v>
      </c>
      <c r="B20" s="5" t="s">
        <v>501</v>
      </c>
      <c r="C20" s="2">
        <v>5762</v>
      </c>
      <c r="D20" s="2">
        <v>20840518.40000001</v>
      </c>
    </row>
    <row r="21" spans="1:4" ht="15.75" x14ac:dyDescent="0.25">
      <c r="A21" s="3" t="s">
        <v>21</v>
      </c>
      <c r="B21" s="5" t="s">
        <v>313</v>
      </c>
      <c r="C21" s="2">
        <v>14716</v>
      </c>
      <c r="D21" s="2">
        <v>67696801.469999984</v>
      </c>
    </row>
    <row r="22" spans="1:4" ht="15.75" x14ac:dyDescent="0.25">
      <c r="A22" s="3" t="s">
        <v>22</v>
      </c>
      <c r="B22" s="5" t="s">
        <v>314</v>
      </c>
      <c r="C22" s="2">
        <v>9270</v>
      </c>
      <c r="D22" s="2">
        <v>30971052.640000045</v>
      </c>
    </row>
    <row r="23" spans="1:4" ht="15.75" x14ac:dyDescent="0.25">
      <c r="A23" s="3" t="s">
        <v>23</v>
      </c>
      <c r="B23" s="5" t="s">
        <v>315</v>
      </c>
      <c r="C23" s="2">
        <v>2642</v>
      </c>
      <c r="D23" s="2">
        <v>29996751.52</v>
      </c>
    </row>
    <row r="24" spans="1:4" ht="15.75" x14ac:dyDescent="0.25">
      <c r="A24" s="3" t="s">
        <v>24</v>
      </c>
      <c r="B24" s="5" t="s">
        <v>316</v>
      </c>
      <c r="C24" s="2">
        <v>1635</v>
      </c>
      <c r="D24" s="2">
        <v>14400482.739999991</v>
      </c>
    </row>
    <row r="25" spans="1:4" ht="15.75" x14ac:dyDescent="0.25">
      <c r="A25" s="3" t="s">
        <v>25</v>
      </c>
      <c r="B25" s="5" t="s">
        <v>317</v>
      </c>
      <c r="C25" s="2">
        <v>9776</v>
      </c>
      <c r="D25" s="2">
        <v>62780839.29999996</v>
      </c>
    </row>
    <row r="26" spans="1:4" ht="15.75" x14ac:dyDescent="0.25">
      <c r="A26" s="3" t="s">
        <v>26</v>
      </c>
      <c r="B26" s="5" t="s">
        <v>318</v>
      </c>
      <c r="C26" s="2">
        <v>5357</v>
      </c>
      <c r="D26" s="2">
        <v>34194158.520000055</v>
      </c>
    </row>
    <row r="27" spans="1:4" ht="15.75" x14ac:dyDescent="0.25">
      <c r="A27" s="3" t="s">
        <v>27</v>
      </c>
      <c r="B27" s="5" t="s">
        <v>502</v>
      </c>
      <c r="C27" s="2">
        <v>1946</v>
      </c>
      <c r="D27" s="2">
        <v>21400847.610000007</v>
      </c>
    </row>
    <row r="28" spans="1:4" ht="15.75" x14ac:dyDescent="0.25">
      <c r="A28" s="3" t="s">
        <v>28</v>
      </c>
      <c r="B28" s="5" t="s">
        <v>320</v>
      </c>
      <c r="C28" s="2">
        <v>1229</v>
      </c>
      <c r="D28" s="2">
        <v>10699829.68999999</v>
      </c>
    </row>
    <row r="29" spans="1:4" ht="15.75" x14ac:dyDescent="0.25">
      <c r="A29" s="3" t="s">
        <v>29</v>
      </c>
      <c r="B29" s="5" t="s">
        <v>503</v>
      </c>
      <c r="C29" s="2">
        <v>386763</v>
      </c>
      <c r="D29" s="2">
        <v>11304646298.909895</v>
      </c>
    </row>
    <row r="30" spans="1:4" ht="15.75" x14ac:dyDescent="0.25">
      <c r="A30" s="3" t="s">
        <v>30</v>
      </c>
      <c r="B30" s="5" t="s">
        <v>503</v>
      </c>
      <c r="C30" s="2">
        <v>386687</v>
      </c>
      <c r="D30" s="2">
        <v>10048313737.550945</v>
      </c>
    </row>
    <row r="31" spans="1:4" ht="15.75" x14ac:dyDescent="0.25">
      <c r="A31" s="3" t="s">
        <v>31</v>
      </c>
      <c r="B31" s="5" t="s">
        <v>321</v>
      </c>
      <c r="C31" s="2">
        <v>55548</v>
      </c>
      <c r="D31" s="2">
        <v>334376243.2400012</v>
      </c>
    </row>
    <row r="32" spans="1:4" ht="15.75" x14ac:dyDescent="0.25">
      <c r="A32" s="3" t="s">
        <v>32</v>
      </c>
      <c r="B32" s="5" t="s">
        <v>322</v>
      </c>
      <c r="C32" s="2">
        <v>43854</v>
      </c>
      <c r="D32" s="2">
        <v>148152340.64999938</v>
      </c>
    </row>
    <row r="33" spans="1:4" ht="15.75" x14ac:dyDescent="0.25">
      <c r="A33" s="3" t="s">
        <v>33</v>
      </c>
      <c r="B33" s="5" t="s">
        <v>504</v>
      </c>
      <c r="C33" s="2">
        <v>3659</v>
      </c>
      <c r="D33" s="2">
        <v>25069400.149999984</v>
      </c>
    </row>
    <row r="34" spans="1:4" ht="15.75" x14ac:dyDescent="0.25">
      <c r="A34" s="3" t="s">
        <v>34</v>
      </c>
      <c r="B34" s="5" t="s">
        <v>505</v>
      </c>
      <c r="C34" s="2">
        <v>3439</v>
      </c>
      <c r="D34" s="2">
        <v>13837139.050000032</v>
      </c>
    </row>
    <row r="35" spans="1:4" ht="15.75" x14ac:dyDescent="0.25">
      <c r="A35" s="3" t="s">
        <v>35</v>
      </c>
      <c r="B35" s="5" t="s">
        <v>506</v>
      </c>
      <c r="C35" s="2">
        <v>59070</v>
      </c>
      <c r="D35" s="2">
        <v>360869492.56999999</v>
      </c>
    </row>
    <row r="36" spans="1:4" ht="15.75" x14ac:dyDescent="0.25">
      <c r="A36" s="3" t="s">
        <v>36</v>
      </c>
      <c r="B36" s="5" t="s">
        <v>506</v>
      </c>
      <c r="C36" s="2">
        <v>47235</v>
      </c>
      <c r="D36" s="2">
        <v>162902455.28000039</v>
      </c>
    </row>
    <row r="37" spans="1:4" ht="15.75" x14ac:dyDescent="0.25">
      <c r="A37" s="3" t="s">
        <v>37</v>
      </c>
      <c r="B37" s="6" t="s">
        <v>325</v>
      </c>
      <c r="C37" s="2">
        <v>318481</v>
      </c>
      <c r="D37" s="2">
        <v>658808355.4501766</v>
      </c>
    </row>
    <row r="38" spans="1:4" ht="15.75" x14ac:dyDescent="0.25">
      <c r="A38" s="3" t="s">
        <v>38</v>
      </c>
      <c r="B38" s="3" t="str">
        <f>VLOOKUP(A38,'2022'!$A$40:$B$53,2,FALSE)</f>
        <v>zostatková cena hmotného majetku zaradeného do obchodného majetku 1</v>
      </c>
      <c r="C38" s="2">
        <v>15001</v>
      </c>
      <c r="D38" s="2">
        <v>937631668.45999873</v>
      </c>
    </row>
    <row r="39" spans="1:4" ht="15.75" x14ac:dyDescent="0.25">
      <c r="A39" s="3" t="s">
        <v>39</v>
      </c>
      <c r="B39" s="3" t="str">
        <f>VLOOKUP(A39,'2022'!$A$40:$B$53,2,FALSE)</f>
        <v>zostatková cena hmotného majetku zaradeného do obchodného majetku 2</v>
      </c>
      <c r="C39" s="2">
        <v>15489</v>
      </c>
      <c r="D39" s="2">
        <v>941944360.88000023</v>
      </c>
    </row>
    <row r="40" spans="1:4" ht="15.75" x14ac:dyDescent="0.25">
      <c r="A40" s="3" t="s">
        <v>40</v>
      </c>
      <c r="B40" s="3" t="str">
        <f>VLOOKUP(A40,'2022'!$A$40:$B$53,2,FALSE)</f>
        <v>zostatková cena nehmotného majetku zaradeného do obchodného majetku 1</v>
      </c>
      <c r="C40" s="2">
        <v>518</v>
      </c>
      <c r="D40" s="2">
        <v>27956212.800000016</v>
      </c>
    </row>
    <row r="41" spans="1:4" ht="15.75" x14ac:dyDescent="0.25">
      <c r="A41" s="3" t="s">
        <v>41</v>
      </c>
      <c r="B41" s="3" t="str">
        <f>VLOOKUP(A41,'2022'!$A$40:$B$53,2,FALSE)</f>
        <v>zostatková cena nehmotného majetku zaradeného do obchodného majetku 2</v>
      </c>
      <c r="C41" s="2">
        <v>539</v>
      </c>
      <c r="D41" s="2">
        <v>29070930.420000017</v>
      </c>
    </row>
    <row r="42" spans="1:4" ht="15.75" x14ac:dyDescent="0.25">
      <c r="A42" s="3" t="s">
        <v>42</v>
      </c>
      <c r="B42" s="3" t="str">
        <f>VLOOKUP(A42,'2022'!$A$40:$B$53,2,FALSE)</f>
        <v>zásoby 1</v>
      </c>
      <c r="C42" s="2">
        <v>10068</v>
      </c>
      <c r="D42" s="2">
        <v>9297130230.519989</v>
      </c>
    </row>
    <row r="43" spans="1:4" ht="15.75" x14ac:dyDescent="0.25">
      <c r="A43" s="3" t="s">
        <v>43</v>
      </c>
      <c r="B43" s="3" t="str">
        <f>VLOOKUP(A43,'2022'!$A$40:$B$53,2,FALSE)</f>
        <v>zásoby 2</v>
      </c>
      <c r="C43" s="2">
        <v>10429</v>
      </c>
      <c r="D43" s="2">
        <v>173224524.96999988</v>
      </c>
    </row>
    <row r="44" spans="1:4" ht="15.75" x14ac:dyDescent="0.25">
      <c r="A44" s="3" t="s">
        <v>44</v>
      </c>
      <c r="B44" s="3" t="str">
        <f>VLOOKUP(A44,'2022'!$A$40:$B$53,2,FALSE)</f>
        <v>pohľadávky 1</v>
      </c>
      <c r="C44" s="2">
        <v>17038</v>
      </c>
      <c r="D44" s="2">
        <v>1239047230.610002</v>
      </c>
    </row>
    <row r="45" spans="1:4" ht="15.75" x14ac:dyDescent="0.25">
      <c r="A45" s="3" t="s">
        <v>45</v>
      </c>
      <c r="B45" s="3" t="str">
        <f>VLOOKUP(A45,'2022'!$A$40:$B$53,2,FALSE)</f>
        <v>pohľadávky 2</v>
      </c>
      <c r="C45" s="2">
        <v>18872</v>
      </c>
      <c r="D45" s="2">
        <v>211781102.90999997</v>
      </c>
    </row>
    <row r="46" spans="1:4" ht="15.75" x14ac:dyDescent="0.25">
      <c r="A46" s="3" t="s">
        <v>46</v>
      </c>
      <c r="B46" s="3" t="str">
        <f>VLOOKUP(A46,'2022'!$A$40:$B$53,2,FALSE)</f>
        <v xml:space="preserve">záväzky 1 </v>
      </c>
      <c r="C46" s="2">
        <v>17744</v>
      </c>
      <c r="D46" s="2">
        <v>180538727.13000035</v>
      </c>
    </row>
    <row r="47" spans="1:4" ht="15.75" x14ac:dyDescent="0.25">
      <c r="A47" s="3" t="s">
        <v>47</v>
      </c>
      <c r="B47" s="3" t="str">
        <f>VLOOKUP(A47,'2022'!$A$40:$B$53,2,FALSE)</f>
        <v>záväzky 2</v>
      </c>
      <c r="C47" s="2">
        <v>19586</v>
      </c>
      <c r="D47" s="2">
        <v>182288576.92999959</v>
      </c>
    </row>
    <row r="48" spans="1:4" ht="15.75" x14ac:dyDescent="0.25">
      <c r="A48" s="3" t="s">
        <v>48</v>
      </c>
      <c r="B48" s="3" t="str">
        <f>VLOOKUP(A48,'2022'!$A$40:$B$53,2,FALSE)</f>
        <v>zásoby 1</v>
      </c>
      <c r="C48" s="2">
        <v>2292</v>
      </c>
      <c r="D48" s="2">
        <v>6347862.240000003</v>
      </c>
    </row>
    <row r="49" spans="1:4" ht="15.75" x14ac:dyDescent="0.25">
      <c r="A49" s="3" t="s">
        <v>49</v>
      </c>
      <c r="B49" s="3" t="str">
        <f>VLOOKUP(A49,'2022'!$A$40:$B$53,2,FALSE)</f>
        <v>zásoby 2</v>
      </c>
      <c r="C49" s="2">
        <v>2216</v>
      </c>
      <c r="D49" s="2">
        <v>7668770.7499999953</v>
      </c>
    </row>
    <row r="50" spans="1:4" ht="15.75" x14ac:dyDescent="0.25">
      <c r="A50" s="3" t="s">
        <v>50</v>
      </c>
      <c r="B50" s="3" t="str">
        <f>VLOOKUP(A50,'2022'!$A$40:$B$53,2,FALSE)</f>
        <v>pohľadávky 1</v>
      </c>
      <c r="C50" s="2">
        <v>16877</v>
      </c>
      <c r="D50" s="2">
        <v>40418803.369999886</v>
      </c>
    </row>
    <row r="51" spans="1:4" ht="15.75" x14ac:dyDescent="0.25">
      <c r="A51" s="3" t="s">
        <v>51</v>
      </c>
      <c r="B51" s="3" t="str">
        <f>VLOOKUP(A51,'2022'!$A$40:$B$53,2,FALSE)</f>
        <v>pohľadávky 1</v>
      </c>
      <c r="C51" s="2">
        <v>22532</v>
      </c>
      <c r="D51" s="2">
        <v>49772432.879999928</v>
      </c>
    </row>
    <row r="52" spans="1:4" ht="15.75" x14ac:dyDescent="0.25">
      <c r="A52" s="3" t="s">
        <v>9</v>
      </c>
      <c r="B52" s="5" t="s">
        <v>668</v>
      </c>
      <c r="C52" s="2">
        <v>386861</v>
      </c>
      <c r="D52" s="2">
        <v>11307095936.669901</v>
      </c>
    </row>
    <row r="53" spans="1:4" ht="15.75" x14ac:dyDescent="0.25">
      <c r="A53" s="3" t="s">
        <v>10</v>
      </c>
      <c r="B53" s="5" t="s">
        <v>423</v>
      </c>
      <c r="C53" s="2">
        <v>386819</v>
      </c>
      <c r="D53" s="2">
        <v>10051667208.850945</v>
      </c>
    </row>
    <row r="54" spans="1:4" ht="15.75" x14ac:dyDescent="0.25">
      <c r="A54" s="3" t="s">
        <v>244</v>
      </c>
      <c r="B54" s="5" t="s">
        <v>435</v>
      </c>
      <c r="C54" s="2">
        <v>356844</v>
      </c>
      <c r="D54" s="2">
        <v>1498174490.2000272</v>
      </c>
    </row>
    <row r="55" spans="1:4" ht="15.75" x14ac:dyDescent="0.25">
      <c r="A55" s="3" t="s">
        <v>52</v>
      </c>
      <c r="B55" s="5" t="s">
        <v>436</v>
      </c>
      <c r="C55" s="2">
        <v>32075</v>
      </c>
      <c r="D55" s="2">
        <v>209145912.56000194</v>
      </c>
    </row>
    <row r="56" spans="1:4" ht="15.75" x14ac:dyDescent="0.25">
      <c r="A56" s="3" t="s">
        <v>53</v>
      </c>
      <c r="B56" s="5" t="s">
        <v>255</v>
      </c>
      <c r="C56" s="2">
        <v>3920</v>
      </c>
      <c r="D56" s="2">
        <v>34063545.409999974</v>
      </c>
    </row>
    <row r="57" spans="1:4" ht="15.75" x14ac:dyDescent="0.25">
      <c r="A57" s="3" t="s">
        <v>54</v>
      </c>
      <c r="B57" s="5" t="s">
        <v>256</v>
      </c>
      <c r="C57" s="2">
        <v>1849</v>
      </c>
      <c r="D57" s="2">
        <v>22444161.73999998</v>
      </c>
    </row>
    <row r="58" spans="1:4" ht="15.75" x14ac:dyDescent="0.25">
      <c r="A58" s="3" t="s">
        <v>55</v>
      </c>
      <c r="B58" s="5" t="s">
        <v>650</v>
      </c>
      <c r="C58" s="2">
        <v>357241</v>
      </c>
      <c r="D58" s="2">
        <v>1504015121.5600252</v>
      </c>
    </row>
    <row r="59" spans="1:4" ht="15.75" x14ac:dyDescent="0.25">
      <c r="A59" s="3" t="s">
        <v>56</v>
      </c>
      <c r="B59" s="5" t="s">
        <v>649</v>
      </c>
      <c r="C59" s="2">
        <v>31742</v>
      </c>
      <c r="D59" s="2">
        <v>203300167.21000183</v>
      </c>
    </row>
    <row r="60" spans="1:4" ht="15.75" x14ac:dyDescent="0.25">
      <c r="A60" s="3" t="s">
        <v>57</v>
      </c>
      <c r="B60" s="5" t="s">
        <v>438</v>
      </c>
      <c r="C60" s="2">
        <v>1491</v>
      </c>
      <c r="D60" s="2">
        <v>19621516.610000033</v>
      </c>
    </row>
    <row r="61" spans="1:4" ht="15.75" x14ac:dyDescent="0.25">
      <c r="A61" s="3" t="s">
        <v>58</v>
      </c>
      <c r="B61" s="5" t="s">
        <v>438</v>
      </c>
      <c r="C61" s="2">
        <v>2101</v>
      </c>
      <c r="D61" s="2">
        <v>27700880.440000016</v>
      </c>
    </row>
    <row r="62" spans="1:4" ht="15.75" x14ac:dyDescent="0.25">
      <c r="A62" s="3" t="s">
        <v>227</v>
      </c>
      <c r="B62" s="5" t="s">
        <v>438</v>
      </c>
      <c r="C62" s="2">
        <v>2657</v>
      </c>
      <c r="D62" s="2">
        <v>35893232.660000041</v>
      </c>
    </row>
    <row r="63" spans="1:4" ht="15.75" x14ac:dyDescent="0.25">
      <c r="A63" s="3" t="s">
        <v>226</v>
      </c>
      <c r="B63" s="5" t="s">
        <v>438</v>
      </c>
      <c r="C63" s="2">
        <v>4085</v>
      </c>
      <c r="D63" s="2">
        <v>47134858.250000037</v>
      </c>
    </row>
    <row r="64" spans="1:4" ht="15.75" x14ac:dyDescent="0.25">
      <c r="A64" s="3" t="s">
        <v>236</v>
      </c>
      <c r="B64" s="5" t="s">
        <v>439</v>
      </c>
      <c r="C64" s="2">
        <v>4926</v>
      </c>
      <c r="D64" s="2">
        <v>1095557083.8900023</v>
      </c>
    </row>
    <row r="65" spans="1:4" ht="15.75" x14ac:dyDescent="0.25">
      <c r="A65" s="3" t="s">
        <v>235</v>
      </c>
      <c r="B65" s="5" t="s">
        <v>439</v>
      </c>
      <c r="C65" s="2">
        <v>5250</v>
      </c>
      <c r="D65" s="2">
        <v>47344856.359999925</v>
      </c>
    </row>
    <row r="66" spans="1:4" ht="15.75" x14ac:dyDescent="0.25">
      <c r="A66" s="3" t="s">
        <v>234</v>
      </c>
      <c r="B66" s="5" t="s">
        <v>439</v>
      </c>
      <c r="C66" s="2">
        <v>6394</v>
      </c>
      <c r="D66" s="2">
        <v>45896887.199999943</v>
      </c>
    </row>
    <row r="67" spans="1:4" ht="15.75" x14ac:dyDescent="0.25">
      <c r="A67" s="3" t="s">
        <v>63</v>
      </c>
      <c r="B67" s="5" t="s">
        <v>673</v>
      </c>
      <c r="C67" s="2">
        <v>13370</v>
      </c>
      <c r="D67" s="2">
        <v>274023732.18000036</v>
      </c>
    </row>
    <row r="68" spans="1:4" ht="15.75" x14ac:dyDescent="0.25">
      <c r="A68" s="3" t="s">
        <v>64</v>
      </c>
      <c r="B68" s="5" t="s">
        <v>441</v>
      </c>
      <c r="C68" s="2">
        <v>13359</v>
      </c>
      <c r="D68" s="2">
        <v>68442028.639999866</v>
      </c>
    </row>
    <row r="69" spans="1:4" ht="15.75" x14ac:dyDescent="0.25">
      <c r="A69" s="3" t="s">
        <v>65</v>
      </c>
      <c r="B69" s="5" t="s">
        <v>442</v>
      </c>
      <c r="C69" s="2">
        <v>353963</v>
      </c>
      <c r="D69" s="2">
        <v>1471262205.3600256</v>
      </c>
    </row>
    <row r="70" spans="1:4" ht="15.75" x14ac:dyDescent="0.25">
      <c r="A70" s="3" t="s">
        <v>66</v>
      </c>
      <c r="B70" s="5" t="s">
        <v>443</v>
      </c>
      <c r="C70" s="2">
        <v>7</v>
      </c>
      <c r="D70" s="2">
        <v>98074.97</v>
      </c>
    </row>
    <row r="71" spans="1:4" ht="15.75" x14ac:dyDescent="0.25">
      <c r="A71" s="3" t="s">
        <v>67</v>
      </c>
      <c r="B71" s="5" t="s">
        <v>444</v>
      </c>
      <c r="C71" s="2">
        <v>353866</v>
      </c>
      <c r="D71" s="2">
        <v>1470834328.8300276</v>
      </c>
    </row>
    <row r="72" spans="1:4" ht="15.75" x14ac:dyDescent="0.25">
      <c r="A72" s="3" t="s">
        <v>68</v>
      </c>
      <c r="B72" s="3" t="str">
        <f>VLOOKUP(A72,'2022'!$A$2:$B$219,2,FALSE)</f>
        <v>Príjmy z tabuľky č. 1, stĺ. 1, r. 13</v>
      </c>
      <c r="C72" s="2">
        <v>58992</v>
      </c>
      <c r="D72" s="2">
        <v>360078128.73000002</v>
      </c>
    </row>
    <row r="73" spans="1:4" ht="15.75" x14ac:dyDescent="0.25">
      <c r="A73" s="3" t="s">
        <v>69</v>
      </c>
      <c r="B73" s="3" t="str">
        <f>VLOOKUP(A73,'2022'!$A$2:$B$219,2,FALSE)</f>
        <v>Výdavky z tabuľky č. 1, stĺ. 2, r. 13</v>
      </c>
      <c r="C73" s="2">
        <v>47162</v>
      </c>
      <c r="D73" s="2">
        <v>162309547.64000034</v>
      </c>
    </row>
    <row r="74" spans="1:4" ht="15.75" x14ac:dyDescent="0.25">
      <c r="A74" s="3" t="s">
        <v>70</v>
      </c>
      <c r="B74" s="3" t="s">
        <v>264</v>
      </c>
      <c r="C74" s="2">
        <v>53905</v>
      </c>
      <c r="D74" s="2">
        <v>197779823.3499988</v>
      </c>
    </row>
    <row r="75" spans="1:4" ht="15.75" x14ac:dyDescent="0.25">
      <c r="A75" s="3" t="s">
        <v>71</v>
      </c>
      <c r="B75" s="5" t="s">
        <v>338</v>
      </c>
      <c r="C75" s="2">
        <v>91</v>
      </c>
      <c r="D75" s="2">
        <v>562558.64999999991</v>
      </c>
    </row>
    <row r="76" spans="1:4" ht="15.75" x14ac:dyDescent="0.25">
      <c r="A76" s="3" t="s">
        <v>72</v>
      </c>
      <c r="B76" s="5" t="s">
        <v>339</v>
      </c>
      <c r="C76" s="2">
        <v>132</v>
      </c>
      <c r="D76" s="2">
        <v>648761.7899999998</v>
      </c>
    </row>
    <row r="77" spans="1:4" ht="15.75" x14ac:dyDescent="0.25">
      <c r="A77" s="3" t="s">
        <v>73</v>
      </c>
      <c r="B77" s="5" t="s">
        <v>255</v>
      </c>
      <c r="C77" s="2">
        <v>83</v>
      </c>
      <c r="D77" s="2">
        <v>489644.55999999994</v>
      </c>
    </row>
    <row r="78" spans="1:4" ht="15.75" x14ac:dyDescent="0.25">
      <c r="A78" s="3" t="s">
        <v>74</v>
      </c>
      <c r="B78" s="5" t="s">
        <v>256</v>
      </c>
      <c r="C78" s="2">
        <v>62</v>
      </c>
      <c r="D78" s="2">
        <v>277324.02</v>
      </c>
    </row>
    <row r="79" spans="1:4" ht="15.75" x14ac:dyDescent="0.25">
      <c r="A79" s="3" t="s">
        <v>75</v>
      </c>
      <c r="B79" s="5" t="s">
        <v>445</v>
      </c>
      <c r="C79" s="2">
        <v>53998</v>
      </c>
      <c r="D79" s="2">
        <v>198451629.58999896</v>
      </c>
    </row>
    <row r="80" spans="1:4" ht="15.75" x14ac:dyDescent="0.25">
      <c r="A80" s="3" t="s">
        <v>76</v>
      </c>
      <c r="B80" s="6" t="s">
        <v>340</v>
      </c>
      <c r="C80" s="2">
        <v>2360</v>
      </c>
      <c r="D80" s="2">
        <v>28380643.469999965</v>
      </c>
    </row>
    <row r="81" spans="1:4" ht="15.75" x14ac:dyDescent="0.25">
      <c r="A81" s="3" t="s">
        <v>77</v>
      </c>
      <c r="B81" s="6" t="s">
        <v>341</v>
      </c>
      <c r="C81" s="2">
        <v>581</v>
      </c>
      <c r="D81" s="2">
        <v>8200189.2200000044</v>
      </c>
    </row>
    <row r="82" spans="1:4" ht="15.75" x14ac:dyDescent="0.25">
      <c r="A82" s="3" t="s">
        <v>78</v>
      </c>
      <c r="B82" s="6" t="s">
        <v>342</v>
      </c>
      <c r="C82" s="2">
        <v>782</v>
      </c>
      <c r="D82" s="2">
        <v>69856138.220000044</v>
      </c>
    </row>
    <row r="83" spans="1:4" ht="15.75" x14ac:dyDescent="0.25">
      <c r="A83" s="3" t="s">
        <v>79</v>
      </c>
      <c r="B83" s="6" t="s">
        <v>343</v>
      </c>
      <c r="C83" s="2">
        <v>72</v>
      </c>
      <c r="D83" s="2">
        <v>694224.41999999981</v>
      </c>
    </row>
    <row r="84" spans="1:4" ht="15.75" x14ac:dyDescent="0.25">
      <c r="A84" s="3" t="s">
        <v>80</v>
      </c>
      <c r="B84" s="5" t="s">
        <v>446</v>
      </c>
      <c r="C84" s="2">
        <v>3715</v>
      </c>
      <c r="D84" s="2">
        <v>13372182.069999944</v>
      </c>
    </row>
    <row r="85" spans="1:4" ht="15.75" x14ac:dyDescent="0.25">
      <c r="A85" s="3" t="s">
        <v>81</v>
      </c>
      <c r="B85" s="5" t="s">
        <v>446</v>
      </c>
      <c r="C85" s="2">
        <v>504</v>
      </c>
      <c r="D85" s="2">
        <v>651372.22000000044</v>
      </c>
    </row>
    <row r="86" spans="1:4" ht="15.75" x14ac:dyDescent="0.25">
      <c r="A86" s="3" t="s">
        <v>82</v>
      </c>
      <c r="B86" s="5" t="s">
        <v>447</v>
      </c>
      <c r="C86" s="2">
        <v>21</v>
      </c>
      <c r="D86" s="2">
        <v>376035.81000000017</v>
      </c>
    </row>
    <row r="87" spans="1:4" ht="15.75" x14ac:dyDescent="0.25">
      <c r="A87" s="3" t="s">
        <v>83</v>
      </c>
      <c r="B87" s="5" t="s">
        <v>447</v>
      </c>
      <c r="C87" s="2">
        <v>21</v>
      </c>
      <c r="D87" s="2">
        <v>91696.449999999983</v>
      </c>
    </row>
    <row r="88" spans="1:4" ht="15.75" x14ac:dyDescent="0.25">
      <c r="A88" s="3" t="s">
        <v>84</v>
      </c>
      <c r="B88" s="5" t="s">
        <v>448</v>
      </c>
      <c r="C88" s="2">
        <v>59</v>
      </c>
      <c r="D88" s="2">
        <v>323934.40000000002</v>
      </c>
    </row>
    <row r="89" spans="1:4" ht="15.75" x14ac:dyDescent="0.25">
      <c r="A89" s="3" t="s">
        <v>85</v>
      </c>
      <c r="B89" s="5" t="s">
        <v>448</v>
      </c>
      <c r="C89" s="2">
        <v>27</v>
      </c>
      <c r="D89" s="2">
        <v>179776.27</v>
      </c>
    </row>
    <row r="90" spans="1:4" ht="15.75" x14ac:dyDescent="0.25">
      <c r="A90" s="3" t="s">
        <v>86</v>
      </c>
      <c r="B90" s="5" t="s">
        <v>350</v>
      </c>
      <c r="C90" s="2">
        <v>203</v>
      </c>
      <c r="D90" s="2">
        <v>16961291.54999999</v>
      </c>
    </row>
    <row r="91" spans="1:4" ht="15.75" x14ac:dyDescent="0.25">
      <c r="A91" s="3" t="s">
        <v>87</v>
      </c>
      <c r="B91" s="5" t="s">
        <v>351</v>
      </c>
      <c r="C91" s="2">
        <v>66</v>
      </c>
      <c r="D91" s="2">
        <v>10664090.43</v>
      </c>
    </row>
    <row r="92" spans="1:4" ht="15.75" x14ac:dyDescent="0.25">
      <c r="A92" s="3" t="s">
        <v>88</v>
      </c>
      <c r="B92" s="5" t="s">
        <v>449</v>
      </c>
      <c r="C92" s="2">
        <v>602</v>
      </c>
      <c r="D92" s="2">
        <v>30253758.809999991</v>
      </c>
    </row>
    <row r="93" spans="1:4" ht="15.75" x14ac:dyDescent="0.25">
      <c r="A93" s="3" t="s">
        <v>89</v>
      </c>
      <c r="B93" s="5" t="s">
        <v>450</v>
      </c>
      <c r="C93" s="2">
        <v>349</v>
      </c>
      <c r="D93" s="2">
        <v>27672642.089999974</v>
      </c>
    </row>
    <row r="94" spans="1:4" ht="15.75" x14ac:dyDescent="0.25">
      <c r="A94" s="3" t="s">
        <v>90</v>
      </c>
      <c r="B94" s="5" t="s">
        <v>354</v>
      </c>
      <c r="C94" s="2">
        <v>149</v>
      </c>
      <c r="D94" s="2">
        <v>2155904.2999999993</v>
      </c>
    </row>
    <row r="95" spans="1:4" ht="15.75" x14ac:dyDescent="0.25">
      <c r="A95" s="3" t="s">
        <v>91</v>
      </c>
      <c r="B95" s="5" t="s">
        <v>355</v>
      </c>
      <c r="C95" s="2">
        <v>44</v>
      </c>
      <c r="D95" s="2">
        <v>60553.87000000001</v>
      </c>
    </row>
    <row r="96" spans="1:4" ht="15.75" x14ac:dyDescent="0.25">
      <c r="A96" s="3" t="s">
        <v>92</v>
      </c>
      <c r="B96" s="5" t="s">
        <v>356</v>
      </c>
      <c r="C96" s="2">
        <v>161</v>
      </c>
      <c r="D96" s="2">
        <v>6478681.5699999984</v>
      </c>
    </row>
    <row r="97" spans="1:4" ht="15.75" x14ac:dyDescent="0.25">
      <c r="A97" s="3" t="s">
        <v>93</v>
      </c>
      <c r="B97" s="5" t="s">
        <v>357</v>
      </c>
      <c r="C97" s="2">
        <v>72</v>
      </c>
      <c r="D97" s="2">
        <v>5010502.99</v>
      </c>
    </row>
    <row r="98" spans="1:4" ht="15.75" x14ac:dyDescent="0.25">
      <c r="A98" s="3" t="s">
        <v>94</v>
      </c>
      <c r="B98" s="5" t="s">
        <v>358</v>
      </c>
      <c r="C98" s="2">
        <v>24</v>
      </c>
      <c r="D98" s="2">
        <v>1303670.8500000001</v>
      </c>
    </row>
    <row r="99" spans="1:4" ht="15.75" x14ac:dyDescent="0.25">
      <c r="A99" s="3" t="s">
        <v>95</v>
      </c>
      <c r="B99" s="5" t="s">
        <v>359</v>
      </c>
      <c r="C99" s="2">
        <v>8</v>
      </c>
      <c r="D99" s="2">
        <v>1337049.1300000001</v>
      </c>
    </row>
    <row r="100" spans="1:4" ht="15.75" x14ac:dyDescent="0.25">
      <c r="A100" s="3" t="s">
        <v>96</v>
      </c>
      <c r="B100" s="5" t="s">
        <v>451</v>
      </c>
      <c r="C100" s="2">
        <v>7343</v>
      </c>
      <c r="D100" s="2">
        <v>101917030.96000072</v>
      </c>
    </row>
    <row r="101" spans="1:4" ht="15.75" x14ac:dyDescent="0.25">
      <c r="A101" s="3" t="s">
        <v>97</v>
      </c>
      <c r="B101" s="5" t="s">
        <v>451</v>
      </c>
      <c r="C101" s="2">
        <v>1628</v>
      </c>
      <c r="D101" s="2">
        <v>54561515.910000078</v>
      </c>
    </row>
    <row r="102" spans="1:4" ht="15.75" x14ac:dyDescent="0.25">
      <c r="A102" s="3" t="s">
        <v>98</v>
      </c>
      <c r="B102" s="5" t="s">
        <v>452</v>
      </c>
      <c r="C102" s="2">
        <v>30</v>
      </c>
      <c r="D102" s="2">
        <v>334879.37000000005</v>
      </c>
    </row>
    <row r="103" spans="1:4" ht="15.75" x14ac:dyDescent="0.25">
      <c r="A103" s="3" t="s">
        <v>99</v>
      </c>
      <c r="B103" s="5" t="s">
        <v>267</v>
      </c>
      <c r="C103" s="2">
        <v>7362</v>
      </c>
      <c r="D103" s="2">
        <v>101965003.43000072</v>
      </c>
    </row>
    <row r="104" spans="1:4" ht="15.75" x14ac:dyDescent="0.25">
      <c r="A104" s="3" t="s">
        <v>100</v>
      </c>
      <c r="B104" s="5" t="s">
        <v>268</v>
      </c>
      <c r="C104" s="2">
        <v>1641</v>
      </c>
      <c r="D104" s="2">
        <v>54602936.110000081</v>
      </c>
    </row>
    <row r="105" spans="1:4" ht="15.75" x14ac:dyDescent="0.25">
      <c r="A105" s="3" t="s">
        <v>101</v>
      </c>
      <c r="B105" s="5" t="s">
        <v>541</v>
      </c>
      <c r="C105" s="2">
        <v>7239</v>
      </c>
      <c r="D105" s="2">
        <v>47570721.470000178</v>
      </c>
    </row>
    <row r="106" spans="1:4" ht="15.75" x14ac:dyDescent="0.25">
      <c r="A106" s="3" t="s">
        <v>102</v>
      </c>
      <c r="B106" s="5" t="s">
        <v>454</v>
      </c>
      <c r="C106" s="2">
        <v>2973</v>
      </c>
      <c r="D106" s="2">
        <v>11020786.330000009</v>
      </c>
    </row>
    <row r="107" spans="1:4" ht="15.75" x14ac:dyDescent="0.25">
      <c r="A107" s="3" t="s">
        <v>103</v>
      </c>
      <c r="B107" s="5" t="s">
        <v>455</v>
      </c>
      <c r="C107" s="2">
        <v>1464</v>
      </c>
      <c r="D107" s="2">
        <v>4877146.1700000027</v>
      </c>
    </row>
    <row r="108" spans="1:4" ht="15.75" x14ac:dyDescent="0.25">
      <c r="A108" s="3" t="s">
        <v>104</v>
      </c>
      <c r="B108" s="5" t="s">
        <v>456</v>
      </c>
      <c r="C108" s="2">
        <v>8569</v>
      </c>
      <c r="D108" s="2">
        <v>567247352.57000029</v>
      </c>
    </row>
    <row r="109" spans="1:4" ht="15.75" x14ac:dyDescent="0.25">
      <c r="A109" s="3" t="s">
        <v>105</v>
      </c>
      <c r="B109" s="5" t="s">
        <v>456</v>
      </c>
      <c r="C109" s="2">
        <v>8280</v>
      </c>
      <c r="D109" s="2">
        <v>535565940.72000015</v>
      </c>
    </row>
    <row r="110" spans="1:4" ht="15.75" x14ac:dyDescent="0.25">
      <c r="A110" s="3" t="s">
        <v>106</v>
      </c>
      <c r="B110" s="6" t="s">
        <v>365</v>
      </c>
      <c r="C110" s="2">
        <v>671</v>
      </c>
      <c r="D110" s="2">
        <v>28707903.169999998</v>
      </c>
    </row>
    <row r="111" spans="1:4" ht="15.75" x14ac:dyDescent="0.25">
      <c r="A111" s="3" t="s">
        <v>107</v>
      </c>
      <c r="B111" s="6" t="s">
        <v>366</v>
      </c>
      <c r="C111" s="2">
        <v>499</v>
      </c>
      <c r="D111" s="2">
        <v>26249141.119999997</v>
      </c>
    </row>
    <row r="112" spans="1:4" ht="15.75" x14ac:dyDescent="0.25">
      <c r="A112" s="3" t="s">
        <v>108</v>
      </c>
      <c r="B112" s="6" t="s">
        <v>367</v>
      </c>
      <c r="C112" s="2">
        <v>39</v>
      </c>
      <c r="D112" s="2">
        <v>1760453.5</v>
      </c>
    </row>
    <row r="113" spans="1:4" ht="15.75" x14ac:dyDescent="0.25">
      <c r="A113" s="3" t="s">
        <v>109</v>
      </c>
      <c r="B113" s="6" t="s">
        <v>368</v>
      </c>
      <c r="C113" s="2">
        <v>16</v>
      </c>
      <c r="D113" s="2">
        <v>1503964.0999999999</v>
      </c>
    </row>
    <row r="114" spans="1:4" ht="15.75" x14ac:dyDescent="0.25">
      <c r="A114" s="3" t="s">
        <v>110</v>
      </c>
      <c r="B114" s="6" t="s">
        <v>369</v>
      </c>
      <c r="C114" s="2">
        <v>786</v>
      </c>
      <c r="D114" s="2">
        <v>219206475.3300001</v>
      </c>
    </row>
    <row r="115" spans="1:4" ht="15.75" x14ac:dyDescent="0.25">
      <c r="A115" s="3" t="s">
        <v>111</v>
      </c>
      <c r="B115" s="6" t="s">
        <v>370</v>
      </c>
      <c r="C115" s="2">
        <v>500</v>
      </c>
      <c r="D115" s="2">
        <v>202553033.64000008</v>
      </c>
    </row>
    <row r="116" spans="1:4" ht="15.75" x14ac:dyDescent="0.25">
      <c r="A116" s="3" t="s">
        <v>112</v>
      </c>
      <c r="B116" s="6" t="s">
        <v>371</v>
      </c>
      <c r="C116" s="2">
        <v>570</v>
      </c>
      <c r="D116" s="2">
        <v>81933376.60999991</v>
      </c>
    </row>
    <row r="117" spans="1:4" ht="15.75" x14ac:dyDescent="0.25">
      <c r="A117" s="3" t="s">
        <v>113</v>
      </c>
      <c r="B117" s="6" t="s">
        <v>372</v>
      </c>
      <c r="C117" s="2">
        <v>478</v>
      </c>
      <c r="D117" s="2">
        <v>64976974.460000068</v>
      </c>
    </row>
    <row r="118" spans="1:4" ht="15.75" x14ac:dyDescent="0.25">
      <c r="A118" s="3" t="s">
        <v>114</v>
      </c>
      <c r="B118" s="6" t="s">
        <v>373</v>
      </c>
      <c r="C118" s="2">
        <v>190</v>
      </c>
      <c r="D118" s="2">
        <v>507176.52999999962</v>
      </c>
    </row>
    <row r="119" spans="1:4" ht="15.75" x14ac:dyDescent="0.25">
      <c r="A119" s="3" t="s">
        <v>115</v>
      </c>
      <c r="B119" s="6" t="s">
        <v>374</v>
      </c>
      <c r="C119" s="2">
        <v>98</v>
      </c>
      <c r="D119" s="2">
        <v>69506.130000000019</v>
      </c>
    </row>
    <row r="120" spans="1:4" ht="15.75" x14ac:dyDescent="0.25">
      <c r="A120" s="3" t="s">
        <v>116</v>
      </c>
      <c r="B120" s="6" t="s">
        <v>375</v>
      </c>
      <c r="C120" s="2">
        <v>101</v>
      </c>
      <c r="D120" s="2">
        <v>1135372.0499999998</v>
      </c>
    </row>
    <row r="121" spans="1:4" ht="15.75" x14ac:dyDescent="0.25">
      <c r="A121" s="3" t="s">
        <v>117</v>
      </c>
      <c r="B121" s="6" t="s">
        <v>376</v>
      </c>
      <c r="C121" s="2">
        <v>44</v>
      </c>
      <c r="D121" s="2">
        <v>83169.930000000037</v>
      </c>
    </row>
    <row r="122" spans="1:4" ht="15.75" x14ac:dyDescent="0.25">
      <c r="A122" s="3" t="s">
        <v>118</v>
      </c>
      <c r="B122" s="6" t="s">
        <v>377</v>
      </c>
      <c r="C122" s="2">
        <v>1096</v>
      </c>
      <c r="D122" s="2">
        <v>2012951.0200000014</v>
      </c>
    </row>
    <row r="123" spans="1:4" ht="15.75" x14ac:dyDescent="0.25">
      <c r="A123" s="3" t="s">
        <v>119</v>
      </c>
      <c r="B123" s="6" t="s">
        <v>378</v>
      </c>
      <c r="C123" s="2">
        <v>110</v>
      </c>
      <c r="D123" s="2">
        <v>92844.500000000029</v>
      </c>
    </row>
    <row r="124" spans="1:4" ht="15.75" x14ac:dyDescent="0.25">
      <c r="A124" s="3" t="s">
        <v>120</v>
      </c>
      <c r="B124" s="6" t="s">
        <v>379</v>
      </c>
      <c r="C124" s="2">
        <v>201</v>
      </c>
      <c r="D124" s="2">
        <v>38931414.660000011</v>
      </c>
    </row>
    <row r="125" spans="1:4" ht="15.75" x14ac:dyDescent="0.25">
      <c r="A125" s="3" t="s">
        <v>121</v>
      </c>
      <c r="B125" s="6" t="s">
        <v>380</v>
      </c>
      <c r="C125" s="2">
        <v>123</v>
      </c>
      <c r="D125" s="2">
        <v>34979015.399999999</v>
      </c>
    </row>
    <row r="126" spans="1:4" ht="15.75" x14ac:dyDescent="0.25">
      <c r="A126" s="3" t="s">
        <v>122</v>
      </c>
      <c r="B126" s="5" t="s">
        <v>457</v>
      </c>
      <c r="C126" s="2">
        <v>274</v>
      </c>
      <c r="D126" s="2">
        <v>1698854.65</v>
      </c>
    </row>
    <row r="127" spans="1:4" ht="15.75" x14ac:dyDescent="0.25">
      <c r="A127" s="3" t="s">
        <v>123</v>
      </c>
      <c r="B127" s="5" t="s">
        <v>458</v>
      </c>
      <c r="C127" s="2">
        <v>99</v>
      </c>
      <c r="D127" s="2">
        <v>198492.93000000008</v>
      </c>
    </row>
    <row r="128" spans="1:4" ht="15.75" x14ac:dyDescent="0.25">
      <c r="A128" s="3" t="s">
        <v>124</v>
      </c>
      <c r="B128" s="5" t="s">
        <v>383</v>
      </c>
      <c r="C128" s="2">
        <v>28</v>
      </c>
      <c r="D128" s="2">
        <v>123071.14</v>
      </c>
    </row>
    <row r="129" spans="1:4" ht="15.75" x14ac:dyDescent="0.25">
      <c r="A129" s="3" t="s">
        <v>125</v>
      </c>
      <c r="B129" s="5" t="s">
        <v>384</v>
      </c>
      <c r="C129" s="2">
        <v>4</v>
      </c>
      <c r="D129" s="2">
        <v>19642.05</v>
      </c>
    </row>
    <row r="130" spans="1:4" ht="15.75" x14ac:dyDescent="0.25">
      <c r="A130" s="3" t="s">
        <v>126</v>
      </c>
      <c r="B130" s="5" t="s">
        <v>385</v>
      </c>
      <c r="C130" s="2">
        <v>20</v>
      </c>
      <c r="D130" s="2">
        <v>81665.909999999989</v>
      </c>
    </row>
    <row r="131" spans="1:4" ht="15.75" x14ac:dyDescent="0.25">
      <c r="A131" s="3" t="s">
        <v>127</v>
      </c>
      <c r="B131" s="5" t="s">
        <v>387</v>
      </c>
      <c r="C131" s="2">
        <v>11</v>
      </c>
      <c r="D131" s="2">
        <v>56102.99</v>
      </c>
    </row>
    <row r="132" spans="1:4" ht="15.75" x14ac:dyDescent="0.25">
      <c r="A132" s="3" t="s">
        <v>128</v>
      </c>
      <c r="B132" s="5" t="s">
        <v>386</v>
      </c>
      <c r="C132" s="2">
        <v>118</v>
      </c>
      <c r="D132" s="2">
        <v>67673.340000000011</v>
      </c>
    </row>
    <row r="133" spans="1:4" ht="15.75" x14ac:dyDescent="0.25">
      <c r="A133" s="3" t="s">
        <v>129</v>
      </c>
      <c r="B133" s="5" t="s">
        <v>388</v>
      </c>
      <c r="C133" s="2">
        <v>17</v>
      </c>
      <c r="D133" s="2">
        <v>3618.1800000000007</v>
      </c>
    </row>
    <row r="134" spans="1:4" ht="15.75" x14ac:dyDescent="0.25">
      <c r="A134" s="3" t="s">
        <v>130</v>
      </c>
      <c r="B134" s="3" t="s">
        <v>393</v>
      </c>
      <c r="C134" s="2">
        <v>2637</v>
      </c>
      <c r="D134" s="2">
        <v>21756875.429999996</v>
      </c>
    </row>
    <row r="135" spans="1:4" ht="15.75" x14ac:dyDescent="0.25">
      <c r="A135" s="3" t="s">
        <v>131</v>
      </c>
      <c r="B135" s="3" t="s">
        <v>394</v>
      </c>
      <c r="C135" s="2">
        <v>679</v>
      </c>
      <c r="D135" s="2">
        <v>8938557.6600000057</v>
      </c>
    </row>
    <row r="136" spans="1:4" ht="15.75" x14ac:dyDescent="0.25">
      <c r="A136" s="3" t="s">
        <v>132</v>
      </c>
      <c r="B136" s="5" t="s">
        <v>507</v>
      </c>
      <c r="C136" s="2">
        <v>9</v>
      </c>
      <c r="D136" s="2">
        <v>404963.77999999997</v>
      </c>
    </row>
    <row r="137" spans="1:4" ht="15.75" x14ac:dyDescent="0.25">
      <c r="A137" s="3" t="s">
        <v>134</v>
      </c>
      <c r="B137" s="5" t="s">
        <v>669</v>
      </c>
      <c r="C137" s="2">
        <v>17972</v>
      </c>
      <c r="D137" s="2">
        <v>976039668.88999653</v>
      </c>
    </row>
    <row r="138" spans="1:4" ht="15.75" x14ac:dyDescent="0.25">
      <c r="A138" s="3" t="s">
        <v>135</v>
      </c>
      <c r="B138" s="3" t="s">
        <v>670</v>
      </c>
      <c r="C138" s="2">
        <v>12287</v>
      </c>
      <c r="D138" s="2">
        <v>879713520.19999468</v>
      </c>
    </row>
    <row r="139" spans="1:4" ht="15.75" x14ac:dyDescent="0.25">
      <c r="A139" s="3" t="s">
        <v>139</v>
      </c>
      <c r="B139" s="3" t="s">
        <v>508</v>
      </c>
      <c r="C139" s="2">
        <v>17975</v>
      </c>
      <c r="D139" s="2">
        <v>975973643.0699966</v>
      </c>
    </row>
    <row r="140" spans="1:4" ht="15.75" x14ac:dyDescent="0.25">
      <c r="A140" s="3" t="s">
        <v>140</v>
      </c>
      <c r="B140" s="5" t="s">
        <v>509</v>
      </c>
      <c r="C140" s="2">
        <v>12290</v>
      </c>
      <c r="D140" s="2">
        <v>879865431.45999455</v>
      </c>
    </row>
    <row r="141" spans="1:4" ht="15.75" x14ac:dyDescent="0.25">
      <c r="A141" s="3" t="s">
        <v>141</v>
      </c>
      <c r="B141" s="5" t="s">
        <v>463</v>
      </c>
      <c r="C141" s="2">
        <v>13159</v>
      </c>
      <c r="D141" s="2">
        <v>96289340.199999377</v>
      </c>
    </row>
    <row r="142" spans="1:4" ht="15.75" x14ac:dyDescent="0.25">
      <c r="A142" s="3" t="s">
        <v>142</v>
      </c>
      <c r="B142" s="5" t="s">
        <v>271</v>
      </c>
      <c r="C142" s="2">
        <v>434129</v>
      </c>
      <c r="D142" s="2">
        <v>3233302518.0906072</v>
      </c>
    </row>
    <row r="143" spans="1:4" ht="15.75" x14ac:dyDescent="0.25">
      <c r="A143" s="3" t="s">
        <v>143</v>
      </c>
      <c r="B143" s="5" t="s">
        <v>464</v>
      </c>
      <c r="C143" s="2">
        <v>402497</v>
      </c>
      <c r="D143" s="2">
        <v>1501753037.6267364</v>
      </c>
    </row>
    <row r="144" spans="1:4" ht="15.75" x14ac:dyDescent="0.25">
      <c r="A144" s="3" t="s">
        <v>144</v>
      </c>
      <c r="B144" s="5" t="s">
        <v>465</v>
      </c>
      <c r="C144" s="2">
        <v>18721</v>
      </c>
      <c r="D144" s="2">
        <v>51600807.459988564</v>
      </c>
    </row>
    <row r="145" spans="1:4" ht="15.75" x14ac:dyDescent="0.25">
      <c r="A145" s="3" t="s">
        <v>145</v>
      </c>
      <c r="B145" s="5" t="s">
        <v>467</v>
      </c>
      <c r="C145" s="2">
        <v>14698</v>
      </c>
      <c r="D145" s="2">
        <v>1997343.8100000122</v>
      </c>
    </row>
    <row r="146" spans="1:4" ht="15.75" x14ac:dyDescent="0.25">
      <c r="A146" s="3" t="s">
        <v>146</v>
      </c>
      <c r="B146" s="5" t="s">
        <v>468</v>
      </c>
      <c r="C146" s="2">
        <v>402930</v>
      </c>
      <c r="D146" s="2">
        <v>1221917617.6213746</v>
      </c>
    </row>
    <row r="147" spans="1:4" ht="15.75" x14ac:dyDescent="0.25">
      <c r="A147" s="3" t="s">
        <v>147</v>
      </c>
      <c r="B147" s="5" t="s">
        <v>469</v>
      </c>
      <c r="C147" s="2">
        <v>249934</v>
      </c>
      <c r="D147" s="2">
        <v>2014014344.8702724</v>
      </c>
    </row>
    <row r="148" spans="1:4" ht="15.75" x14ac:dyDescent="0.25">
      <c r="A148" s="3" t="s">
        <v>148</v>
      </c>
      <c r="B148" s="5" t="s">
        <v>470</v>
      </c>
      <c r="C148" s="2">
        <v>111</v>
      </c>
      <c r="D148" s="2">
        <v>99013.359999999986</v>
      </c>
    </row>
    <row r="149" spans="1:4" ht="15.75" x14ac:dyDescent="0.25">
      <c r="A149" s="3" t="s">
        <v>149</v>
      </c>
      <c r="B149" s="5" t="s">
        <v>542</v>
      </c>
      <c r="C149" s="2">
        <v>273441</v>
      </c>
      <c r="D149" s="2">
        <v>2309511030.5702686</v>
      </c>
    </row>
    <row r="150" spans="1:4" ht="15.75" x14ac:dyDescent="0.25">
      <c r="A150" s="3" t="s">
        <v>150</v>
      </c>
      <c r="B150" s="5" t="s">
        <v>510</v>
      </c>
      <c r="C150" s="2">
        <v>273303</v>
      </c>
      <c r="D150" s="2">
        <v>467678071.17001379</v>
      </c>
    </row>
    <row r="151" spans="1:4" ht="15.75" x14ac:dyDescent="0.25">
      <c r="A151" s="3" t="s">
        <v>151</v>
      </c>
      <c r="B151" s="5" t="s">
        <v>511</v>
      </c>
      <c r="C151" s="2">
        <v>34544</v>
      </c>
      <c r="D151" s="2">
        <v>312646285.26999277</v>
      </c>
    </row>
    <row r="152" spans="1:4" ht="15.75" x14ac:dyDescent="0.25">
      <c r="A152" s="3" t="s">
        <v>152</v>
      </c>
      <c r="B152" s="5" t="s">
        <v>512</v>
      </c>
      <c r="C152" s="2">
        <v>4268</v>
      </c>
      <c r="D152" s="2">
        <v>73292172.710000187</v>
      </c>
    </row>
    <row r="153" spans="1:4" ht="15.75" x14ac:dyDescent="0.25">
      <c r="A153" s="3" t="s">
        <v>153</v>
      </c>
      <c r="B153" s="5" t="s">
        <v>513</v>
      </c>
      <c r="C153" s="2">
        <v>4441</v>
      </c>
      <c r="D153" s="2">
        <v>16800169.319999985</v>
      </c>
    </row>
    <row r="154" spans="1:4" ht="15.75" x14ac:dyDescent="0.25">
      <c r="A154" s="3" t="s">
        <v>154</v>
      </c>
      <c r="B154" s="5" t="s">
        <v>514</v>
      </c>
      <c r="C154" s="2">
        <v>1831</v>
      </c>
      <c r="D154" s="2">
        <v>23889228.339999977</v>
      </c>
    </row>
    <row r="155" spans="1:4" ht="15.75" x14ac:dyDescent="0.25">
      <c r="A155" s="3" t="s">
        <v>155</v>
      </c>
      <c r="B155" s="5" t="s">
        <v>477</v>
      </c>
      <c r="C155" s="2">
        <v>1107</v>
      </c>
      <c r="D155" s="2">
        <v>4799397.6799999978</v>
      </c>
    </row>
    <row r="156" spans="1:4" ht="15.75" x14ac:dyDescent="0.25">
      <c r="A156" s="3" t="s">
        <v>156</v>
      </c>
      <c r="B156" s="5" t="s">
        <v>515</v>
      </c>
      <c r="C156" s="2">
        <v>1248</v>
      </c>
      <c r="D156" s="2">
        <v>3912610.2500000019</v>
      </c>
    </row>
    <row r="157" spans="1:4" ht="15.75" x14ac:dyDescent="0.25">
      <c r="A157" s="3" t="s">
        <v>157</v>
      </c>
      <c r="B157" s="5" t="s">
        <v>478</v>
      </c>
      <c r="C157" s="2">
        <v>928</v>
      </c>
      <c r="D157" s="2">
        <v>3178412.7200000044</v>
      </c>
    </row>
    <row r="158" spans="1:4" ht="15.75" x14ac:dyDescent="0.25">
      <c r="A158" s="3" t="s">
        <v>158</v>
      </c>
      <c r="B158" s="5" t="s">
        <v>516</v>
      </c>
      <c r="C158" s="2">
        <v>253769</v>
      </c>
      <c r="D158" s="2">
        <v>416395566.04001302</v>
      </c>
    </row>
    <row r="159" spans="1:4" ht="15.75" x14ac:dyDescent="0.25">
      <c r="A159" s="3" t="s">
        <v>159</v>
      </c>
      <c r="B159" s="5" t="s">
        <v>517</v>
      </c>
      <c r="C159" s="2">
        <v>7258</v>
      </c>
      <c r="D159" s="2">
        <v>9075094.69000002</v>
      </c>
    </row>
    <row r="160" spans="1:4" ht="15.75" x14ac:dyDescent="0.25">
      <c r="A160" s="3" t="s">
        <v>160</v>
      </c>
      <c r="B160" s="5" t="s">
        <v>518</v>
      </c>
      <c r="C160" s="2">
        <v>70</v>
      </c>
      <c r="D160" s="2">
        <v>309445.93000000011</v>
      </c>
    </row>
    <row r="161" spans="1:4" ht="15.75" x14ac:dyDescent="0.25">
      <c r="A161" s="3" t="s">
        <v>161</v>
      </c>
      <c r="B161" s="5" t="s">
        <v>519</v>
      </c>
      <c r="C161" s="2">
        <v>75</v>
      </c>
      <c r="D161" s="2">
        <v>545398.07999999996</v>
      </c>
    </row>
    <row r="162" spans="1:4" ht="15.75" x14ac:dyDescent="0.25">
      <c r="A162" s="3" t="s">
        <v>162</v>
      </c>
      <c r="B162" s="5" t="s">
        <v>520</v>
      </c>
      <c r="C162" s="2">
        <v>139</v>
      </c>
      <c r="D162" s="2">
        <v>142912.4599999999</v>
      </c>
    </row>
    <row r="163" spans="1:4" ht="15.75" x14ac:dyDescent="0.25">
      <c r="A163" s="3" t="s">
        <v>163</v>
      </c>
      <c r="B163" s="5" t="s">
        <v>521</v>
      </c>
      <c r="C163" s="2">
        <v>228</v>
      </c>
      <c r="D163" s="2">
        <v>1541116.4799999993</v>
      </c>
    </row>
    <row r="164" spans="1:4" ht="15.75" x14ac:dyDescent="0.25">
      <c r="A164" s="3" t="s">
        <v>164</v>
      </c>
      <c r="B164" s="5" t="s">
        <v>522</v>
      </c>
      <c r="C164" s="2">
        <v>178</v>
      </c>
      <c r="D164" s="2">
        <v>164009.23000000004</v>
      </c>
    </row>
    <row r="165" spans="1:4" ht="15.75" x14ac:dyDescent="0.25">
      <c r="A165" s="3" t="s">
        <v>166</v>
      </c>
      <c r="B165" s="5" t="s">
        <v>523</v>
      </c>
      <c r="C165" s="2">
        <v>197</v>
      </c>
      <c r="D165" s="2">
        <v>252629.44</v>
      </c>
    </row>
    <row r="166" spans="1:4" ht="15.75" x14ac:dyDescent="0.25">
      <c r="A166" s="3" t="s">
        <v>167</v>
      </c>
      <c r="B166" s="5" t="s">
        <v>543</v>
      </c>
      <c r="C166" s="2">
        <v>164</v>
      </c>
      <c r="D166" s="2">
        <v>113727.52</v>
      </c>
    </row>
    <row r="167" spans="1:4" ht="15.75" x14ac:dyDescent="0.25">
      <c r="A167" s="3" t="s">
        <v>168</v>
      </c>
      <c r="B167" s="5" t="s">
        <v>524</v>
      </c>
      <c r="C167" s="2">
        <v>7241</v>
      </c>
      <c r="D167" s="2">
        <v>8958776.0800000075</v>
      </c>
    </row>
    <row r="168" spans="1:4" ht="15.75" x14ac:dyDescent="0.25">
      <c r="A168" s="3" t="s">
        <v>169</v>
      </c>
      <c r="B168" s="5" t="s">
        <v>480</v>
      </c>
      <c r="C168" s="2">
        <v>45</v>
      </c>
      <c r="D168" s="2">
        <v>194967.13999999998</v>
      </c>
    </row>
    <row r="169" spans="1:4" ht="15.75" x14ac:dyDescent="0.25">
      <c r="A169" s="3" t="s">
        <v>245</v>
      </c>
      <c r="B169" s="5" t="s">
        <v>526</v>
      </c>
      <c r="C169" s="2">
        <v>24</v>
      </c>
      <c r="D169" s="2">
        <v>23479.620000000003</v>
      </c>
    </row>
    <row r="170" spans="1:4" ht="15.75" x14ac:dyDescent="0.25">
      <c r="A170" s="3" t="s">
        <v>170</v>
      </c>
      <c r="B170" s="5" t="s">
        <v>525</v>
      </c>
      <c r="C170" s="2">
        <v>21</v>
      </c>
      <c r="D170" s="2">
        <v>17176.89</v>
      </c>
    </row>
    <row r="171" spans="1:4" ht="15.75" x14ac:dyDescent="0.25">
      <c r="A171" s="3" t="s">
        <v>171</v>
      </c>
      <c r="B171" s="10" t="s">
        <v>527</v>
      </c>
      <c r="C171" s="2">
        <v>7230</v>
      </c>
      <c r="D171" s="2">
        <v>8956183.3700000159</v>
      </c>
    </row>
    <row r="172" spans="1:4" ht="15.75" x14ac:dyDescent="0.25">
      <c r="A172" s="3" t="s">
        <v>172</v>
      </c>
      <c r="B172" s="5" t="s">
        <v>528</v>
      </c>
      <c r="C172" s="2">
        <v>243864</v>
      </c>
      <c r="D172" s="2">
        <v>425915754.29001331</v>
      </c>
    </row>
    <row r="173" spans="1:4" ht="15.75" x14ac:dyDescent="0.25">
      <c r="A173" s="3" t="s">
        <v>173</v>
      </c>
      <c r="B173" s="5" t="s">
        <v>484</v>
      </c>
      <c r="C173" s="2">
        <v>118995</v>
      </c>
      <c r="D173" s="2">
        <v>49759003.030093931</v>
      </c>
    </row>
    <row r="174" spans="1:4" ht="15.75" x14ac:dyDescent="0.25">
      <c r="A174" s="3" t="s">
        <v>174</v>
      </c>
      <c r="B174" s="5" t="s">
        <v>529</v>
      </c>
      <c r="C174" s="2">
        <v>221603</v>
      </c>
      <c r="D174" s="2">
        <v>404056208.920017</v>
      </c>
    </row>
    <row r="175" spans="1:4" ht="15.75" x14ac:dyDescent="0.25">
      <c r="A175" s="3" t="s">
        <v>175</v>
      </c>
      <c r="B175" s="5" t="s">
        <v>530</v>
      </c>
      <c r="C175" s="2">
        <v>27307</v>
      </c>
      <c r="D175" s="2">
        <v>9578994.2799985595</v>
      </c>
    </row>
    <row r="176" spans="1:4" ht="15.75" x14ac:dyDescent="0.25">
      <c r="A176" s="3" t="s">
        <v>176</v>
      </c>
      <c r="B176" s="5" t="s">
        <v>531</v>
      </c>
      <c r="C176" s="2">
        <v>99569</v>
      </c>
      <c r="D176" s="2">
        <v>40214791.950052544</v>
      </c>
    </row>
    <row r="177" spans="1:4" ht="15.75" x14ac:dyDescent="0.25">
      <c r="A177" s="3" t="s">
        <v>177</v>
      </c>
      <c r="B177" s="5" t="s">
        <v>532</v>
      </c>
      <c r="C177" s="2">
        <v>69752</v>
      </c>
      <c r="D177" s="2">
        <v>27351087.970012248</v>
      </c>
    </row>
    <row r="178" spans="1:4" ht="15.75" x14ac:dyDescent="0.25">
      <c r="A178" s="3" t="s">
        <v>178</v>
      </c>
      <c r="B178" s="5" t="s">
        <v>533</v>
      </c>
      <c r="C178" s="2">
        <v>475</v>
      </c>
      <c r="D178" s="2">
        <v>51553.420000000056</v>
      </c>
    </row>
    <row r="179" spans="1:4" ht="15.75" x14ac:dyDescent="0.25">
      <c r="A179" s="3" t="s">
        <v>246</v>
      </c>
      <c r="B179" s="5" t="s">
        <v>401</v>
      </c>
      <c r="C179" s="2">
        <v>12</v>
      </c>
      <c r="D179" s="2">
        <v>4261</v>
      </c>
    </row>
    <row r="180" spans="1:4" ht="15.75" x14ac:dyDescent="0.25">
      <c r="A180" s="3" t="s">
        <v>179</v>
      </c>
      <c r="B180" s="3" t="s">
        <v>534</v>
      </c>
      <c r="C180" s="2">
        <v>697</v>
      </c>
      <c r="D180" s="2">
        <v>1038695.0200000007</v>
      </c>
    </row>
    <row r="181" spans="1:4" ht="15.75" x14ac:dyDescent="0.25">
      <c r="A181" s="3" t="s">
        <v>180</v>
      </c>
      <c r="B181" s="5" t="s">
        <v>535</v>
      </c>
      <c r="C181" s="2">
        <v>27</v>
      </c>
      <c r="D181" s="2">
        <v>56090.89</v>
      </c>
    </row>
    <row r="182" spans="1:4" ht="15.75" x14ac:dyDescent="0.25">
      <c r="A182" s="3" t="s">
        <v>181</v>
      </c>
      <c r="B182" s="5" t="s">
        <v>536</v>
      </c>
      <c r="C182" s="2">
        <v>148335</v>
      </c>
      <c r="D182" s="2">
        <v>246214687.16000351</v>
      </c>
    </row>
    <row r="183" spans="1:4" ht="15.75" x14ac:dyDescent="0.25">
      <c r="A183" s="3" t="s">
        <v>182</v>
      </c>
      <c r="B183" s="5" t="s">
        <v>293</v>
      </c>
      <c r="C183" s="2">
        <v>148</v>
      </c>
      <c r="D183" s="2">
        <v>194156.23999999982</v>
      </c>
    </row>
    <row r="184" spans="1:4" ht="15.75" x14ac:dyDescent="0.25">
      <c r="A184" s="3" t="s">
        <v>183</v>
      </c>
      <c r="B184" s="5" t="s">
        <v>491</v>
      </c>
      <c r="C184" s="2">
        <v>10394</v>
      </c>
      <c r="D184" s="2">
        <v>54093086.789999932</v>
      </c>
    </row>
    <row r="185" spans="1:4" ht="15.75" x14ac:dyDescent="0.25">
      <c r="A185" s="3" t="s">
        <v>186</v>
      </c>
      <c r="B185" s="5" t="s">
        <v>492</v>
      </c>
      <c r="C185" s="2">
        <v>158</v>
      </c>
      <c r="D185" s="2">
        <v>802755.57000000007</v>
      </c>
    </row>
    <row r="186" spans="1:4" ht="15.75" x14ac:dyDescent="0.25">
      <c r="A186" s="3" t="s">
        <v>187</v>
      </c>
      <c r="B186" s="3" t="s">
        <v>653</v>
      </c>
      <c r="C186" s="2">
        <v>10</v>
      </c>
      <c r="D186" s="2">
        <v>6964.2199999999993</v>
      </c>
    </row>
    <row r="187" spans="1:4" ht="15.75" x14ac:dyDescent="0.25">
      <c r="A187" s="3" t="s">
        <v>188</v>
      </c>
      <c r="B187" s="5" t="s">
        <v>493</v>
      </c>
      <c r="C187" s="2">
        <v>170884</v>
      </c>
      <c r="D187" s="2">
        <v>139771117.51000091</v>
      </c>
    </row>
    <row r="188" spans="1:4" ht="15.75" x14ac:dyDescent="0.25">
      <c r="A188" s="3" t="s">
        <v>189</v>
      </c>
      <c r="B188" s="5" t="s">
        <v>494</v>
      </c>
      <c r="C188" s="2">
        <v>70773</v>
      </c>
      <c r="D188" s="2">
        <v>29277945.059999861</v>
      </c>
    </row>
    <row r="189" spans="1:4" ht="15.75" x14ac:dyDescent="0.25">
      <c r="A189" s="3" t="s">
        <v>190</v>
      </c>
      <c r="B189" s="5" t="s">
        <v>652</v>
      </c>
      <c r="C189" s="2">
        <v>4913</v>
      </c>
      <c r="D189" s="2">
        <v>22987267.699999969</v>
      </c>
    </row>
    <row r="190" spans="1:4" ht="15.75" x14ac:dyDescent="0.25">
      <c r="A190" s="3" t="s">
        <v>191</v>
      </c>
      <c r="B190" s="3" t="s">
        <v>538</v>
      </c>
      <c r="C190" s="2">
        <v>4266</v>
      </c>
      <c r="D190" s="2">
        <v>-1433240.6700000046</v>
      </c>
    </row>
    <row r="191" spans="1:4" ht="15.75" x14ac:dyDescent="0.25">
      <c r="A191" s="3" t="s">
        <v>192</v>
      </c>
      <c r="B191" s="5" t="s">
        <v>674</v>
      </c>
      <c r="C191" s="2">
        <v>5123</v>
      </c>
      <c r="D191" s="2">
        <v>13259682.159999991</v>
      </c>
    </row>
    <row r="192" spans="1:4" ht="15.75" x14ac:dyDescent="0.25">
      <c r="A192" s="3" t="s">
        <v>193</v>
      </c>
      <c r="B192" s="5" t="s">
        <v>694</v>
      </c>
      <c r="C192" s="2">
        <v>4644</v>
      </c>
      <c r="D192" s="2">
        <v>-1971040.3400000003</v>
      </c>
    </row>
    <row r="193" spans="1:4" ht="15.75" x14ac:dyDescent="0.25">
      <c r="A193" s="3" t="s">
        <v>194</v>
      </c>
      <c r="B193" s="5" t="s">
        <v>701</v>
      </c>
      <c r="C193" s="2">
        <v>1078</v>
      </c>
      <c r="D193" s="2">
        <v>385985.03000000195</v>
      </c>
    </row>
    <row r="194" spans="1:4" ht="15.75" x14ac:dyDescent="0.25">
      <c r="A194" s="3" t="s">
        <v>195</v>
      </c>
      <c r="B194" s="5" t="s">
        <v>651</v>
      </c>
      <c r="C194" s="2">
        <v>1208</v>
      </c>
      <c r="D194" s="2">
        <v>114027.1399999995</v>
      </c>
    </row>
    <row r="195" spans="1:4" ht="15.75" x14ac:dyDescent="0.25">
      <c r="A195" s="3" t="s">
        <v>197</v>
      </c>
      <c r="B195" s="5" t="s">
        <v>648</v>
      </c>
      <c r="C195" s="2">
        <v>1295</v>
      </c>
      <c r="D195" s="2">
        <v>38547763.790000051</v>
      </c>
    </row>
    <row r="196" spans="1:4" ht="15.75" x14ac:dyDescent="0.25">
      <c r="A196" s="3" t="s">
        <v>198</v>
      </c>
      <c r="B196" s="5" t="s">
        <v>405</v>
      </c>
      <c r="C196" s="2">
        <v>17</v>
      </c>
      <c r="D196" s="2">
        <v>299045.48000000004</v>
      </c>
    </row>
    <row r="197" spans="1:4" ht="15.75" x14ac:dyDescent="0.25">
      <c r="A197" s="3" t="s">
        <v>199</v>
      </c>
      <c r="B197" s="5" t="s">
        <v>406</v>
      </c>
      <c r="C197" s="2">
        <v>10</v>
      </c>
      <c r="D197" s="2">
        <v>37960660.990000002</v>
      </c>
    </row>
    <row r="198" spans="1:4" ht="15.75" x14ac:dyDescent="0.25">
      <c r="A198" s="3" t="s">
        <v>202</v>
      </c>
      <c r="B198" s="5" t="s">
        <v>540</v>
      </c>
      <c r="C198" s="2">
        <v>104217</v>
      </c>
      <c r="D198" s="2">
        <v>6030360.9300000193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8"/>
  <sheetViews>
    <sheetView topLeftCell="C1" workbookViewId="0">
      <selection activeCell="D1" sqref="D1"/>
    </sheetView>
  </sheetViews>
  <sheetFormatPr defaultColWidth="9.140625" defaultRowHeight="15" x14ac:dyDescent="0.25"/>
  <cols>
    <col min="1" max="1" width="14" style="1" customWidth="1"/>
    <col min="2" max="2" width="144.7109375" style="1" customWidth="1"/>
    <col min="3" max="3" width="16.42578125" style="1" customWidth="1"/>
    <col min="4" max="4" width="13.85546875" style="1" bestFit="1" customWidth="1"/>
    <col min="5" max="16384" width="9.140625" style="1"/>
  </cols>
  <sheetData>
    <row r="1" spans="1:4" ht="15.75" x14ac:dyDescent="0.25">
      <c r="A1" s="14" t="s">
        <v>247</v>
      </c>
      <c r="B1" s="14" t="s">
        <v>608</v>
      </c>
      <c r="C1" s="14" t="s">
        <v>217</v>
      </c>
      <c r="D1" s="14" t="s">
        <v>709</v>
      </c>
    </row>
    <row r="2" spans="1:4" ht="15.75" x14ac:dyDescent="0.25">
      <c r="A2" s="3" t="s">
        <v>0</v>
      </c>
      <c r="B2" s="6" t="s">
        <v>248</v>
      </c>
      <c r="C2" s="2">
        <v>30502</v>
      </c>
      <c r="D2" s="2">
        <v>171753318.72000131</v>
      </c>
    </row>
    <row r="3" spans="1:4" ht="15.75" x14ac:dyDescent="0.25">
      <c r="A3" s="3" t="s">
        <v>243</v>
      </c>
      <c r="B3" s="6" t="s">
        <v>301</v>
      </c>
      <c r="C3" s="2">
        <v>11043</v>
      </c>
      <c r="D3" s="2">
        <v>20109129.97999987</v>
      </c>
    </row>
    <row r="4" spans="1:4" ht="15.75" x14ac:dyDescent="0.25">
      <c r="A4" s="3" t="s">
        <v>242</v>
      </c>
      <c r="B4" s="6" t="s">
        <v>303</v>
      </c>
      <c r="C4" s="2">
        <v>23773</v>
      </c>
      <c r="D4" s="2">
        <v>262649</v>
      </c>
    </row>
    <row r="5" spans="1:4" ht="15.75" x14ac:dyDescent="0.25">
      <c r="A5" s="3" t="s">
        <v>241</v>
      </c>
      <c r="B5" s="5" t="s">
        <v>497</v>
      </c>
      <c r="C5" s="2">
        <v>118970</v>
      </c>
      <c r="D5" s="2">
        <v>203068</v>
      </c>
    </row>
    <row r="6" spans="1:4" ht="15.75" x14ac:dyDescent="0.25">
      <c r="A6" s="3" t="s">
        <v>240</v>
      </c>
      <c r="B6" s="5" t="s">
        <v>497</v>
      </c>
      <c r="C6" s="2">
        <v>117783</v>
      </c>
      <c r="D6" s="2">
        <v>2237859</v>
      </c>
    </row>
    <row r="7" spans="1:4" ht="15.75" x14ac:dyDescent="0.25">
      <c r="A7" s="3" t="s">
        <v>239</v>
      </c>
      <c r="B7" s="5" t="s">
        <v>304</v>
      </c>
      <c r="C7" s="2">
        <v>165638</v>
      </c>
      <c r="D7" s="2">
        <v>1921566659.3099778</v>
      </c>
    </row>
    <row r="8" spans="1:4" ht="15.75" x14ac:dyDescent="0.25">
      <c r="A8" s="3" t="s">
        <v>238</v>
      </c>
      <c r="B8" s="6" t="s">
        <v>249</v>
      </c>
      <c r="C8" s="2">
        <v>39908</v>
      </c>
      <c r="D8" s="2">
        <v>49698838.800000004</v>
      </c>
    </row>
    <row r="9" spans="1:4" ht="15.75" x14ac:dyDescent="0.25">
      <c r="A9" s="3" t="s">
        <v>237</v>
      </c>
      <c r="B9" s="5" t="s">
        <v>250</v>
      </c>
      <c r="C9" s="2">
        <v>163007</v>
      </c>
      <c r="D9" s="2">
        <v>216425862.22000226</v>
      </c>
    </row>
    <row r="10" spans="1:4" ht="15.75" x14ac:dyDescent="0.25">
      <c r="A10" s="3" t="s">
        <v>7</v>
      </c>
      <c r="B10" s="5" t="s">
        <v>431</v>
      </c>
      <c r="C10" s="2">
        <v>165653</v>
      </c>
      <c r="D10" s="2">
        <v>1709046382.3400106</v>
      </c>
    </row>
    <row r="11" spans="1:4" ht="16.5" x14ac:dyDescent="0.3">
      <c r="A11" s="3" t="s">
        <v>11</v>
      </c>
      <c r="B11" s="11" t="s">
        <v>305</v>
      </c>
      <c r="C11" s="2">
        <v>4540</v>
      </c>
      <c r="D11" s="2">
        <v>201912537.57999972</v>
      </c>
    </row>
    <row r="12" spans="1:4" ht="16.5" x14ac:dyDescent="0.3">
      <c r="A12" s="3" t="s">
        <v>12</v>
      </c>
      <c r="B12" s="11" t="s">
        <v>306</v>
      </c>
      <c r="C12" s="2">
        <v>3950</v>
      </c>
      <c r="D12" s="2">
        <v>185862635.85000041</v>
      </c>
    </row>
    <row r="13" spans="1:4" ht="16.5" x14ac:dyDescent="0.3">
      <c r="A13" s="3" t="s">
        <v>13</v>
      </c>
      <c r="B13" s="11" t="s">
        <v>307</v>
      </c>
      <c r="C13" s="2">
        <v>331414</v>
      </c>
      <c r="D13" s="2">
        <v>10256963943.709906</v>
      </c>
    </row>
    <row r="14" spans="1:4" ht="16.5" x14ac:dyDescent="0.3">
      <c r="A14" s="3" t="s">
        <v>14</v>
      </c>
      <c r="B14" s="11" t="s">
        <v>308</v>
      </c>
      <c r="C14" s="2">
        <v>261849</v>
      </c>
      <c r="D14" s="2">
        <v>8621673617.1198311</v>
      </c>
    </row>
    <row r="15" spans="1:4" ht="16.5" x14ac:dyDescent="0.3">
      <c r="A15" s="3" t="s">
        <v>15</v>
      </c>
      <c r="B15" s="11" t="s">
        <v>309</v>
      </c>
      <c r="C15" s="2">
        <v>10510</v>
      </c>
      <c r="D15" s="2">
        <v>414184653.55999899</v>
      </c>
    </row>
    <row r="16" spans="1:4" ht="16.5" x14ac:dyDescent="0.3">
      <c r="A16" s="3" t="s">
        <v>16</v>
      </c>
      <c r="B16" s="11" t="s">
        <v>310</v>
      </c>
      <c r="C16" s="2">
        <v>9165</v>
      </c>
      <c r="D16" s="2">
        <v>317798892.32000023</v>
      </c>
    </row>
    <row r="17" spans="1:4" ht="16.5" x14ac:dyDescent="0.3">
      <c r="A17" s="3" t="s">
        <v>17</v>
      </c>
      <c r="B17" s="11" t="s">
        <v>498</v>
      </c>
      <c r="C17" s="2">
        <v>614</v>
      </c>
      <c r="D17" s="2">
        <v>16592676.390000014</v>
      </c>
    </row>
    <row r="18" spans="1:4" ht="16.5" x14ac:dyDescent="0.3">
      <c r="A18" s="3" t="s">
        <v>18</v>
      </c>
      <c r="B18" s="11" t="s">
        <v>499</v>
      </c>
      <c r="C18" s="2">
        <v>2386</v>
      </c>
      <c r="D18" s="2">
        <v>16884948.539999958</v>
      </c>
    </row>
    <row r="19" spans="1:4" ht="16.5" x14ac:dyDescent="0.3">
      <c r="A19" s="3" t="s">
        <v>19</v>
      </c>
      <c r="B19" s="11" t="s">
        <v>500</v>
      </c>
      <c r="C19" s="2">
        <v>8838</v>
      </c>
      <c r="D19" s="2">
        <v>42606526.870000072</v>
      </c>
    </row>
    <row r="20" spans="1:4" ht="16.5" x14ac:dyDescent="0.3">
      <c r="A20" s="3" t="s">
        <v>20</v>
      </c>
      <c r="B20" s="11" t="s">
        <v>501</v>
      </c>
      <c r="C20" s="2">
        <v>5683</v>
      </c>
      <c r="D20" s="2">
        <v>16949030.739999983</v>
      </c>
    </row>
    <row r="21" spans="1:4" ht="16.5" x14ac:dyDescent="0.3">
      <c r="A21" s="3" t="s">
        <v>21</v>
      </c>
      <c r="B21" s="11" t="s">
        <v>313</v>
      </c>
      <c r="C21" s="2">
        <v>14581</v>
      </c>
      <c r="D21" s="2">
        <v>66052085.740000159</v>
      </c>
    </row>
    <row r="22" spans="1:4" ht="16.5" x14ac:dyDescent="0.3">
      <c r="A22" s="3" t="s">
        <v>22</v>
      </c>
      <c r="B22" s="11" t="s">
        <v>314</v>
      </c>
      <c r="C22" s="2">
        <v>9646</v>
      </c>
      <c r="D22" s="2">
        <v>26334324.430000018</v>
      </c>
    </row>
    <row r="23" spans="1:4" ht="16.5" x14ac:dyDescent="0.3">
      <c r="A23" s="3" t="s">
        <v>23</v>
      </c>
      <c r="B23" s="11" t="s">
        <v>315</v>
      </c>
      <c r="C23" s="2">
        <v>2709</v>
      </c>
      <c r="D23" s="2">
        <v>30324858.879999917</v>
      </c>
    </row>
    <row r="24" spans="1:4" ht="16.5" x14ac:dyDescent="0.3">
      <c r="A24" s="3" t="s">
        <v>24</v>
      </c>
      <c r="B24" s="11" t="s">
        <v>316</v>
      </c>
      <c r="C24" s="2">
        <v>1930</v>
      </c>
      <c r="D24" s="2">
        <v>15335554.540000021</v>
      </c>
    </row>
    <row r="25" spans="1:4" ht="16.5" x14ac:dyDescent="0.3">
      <c r="A25" s="3" t="s">
        <v>25</v>
      </c>
      <c r="B25" s="11" t="s">
        <v>317</v>
      </c>
      <c r="C25" s="2">
        <v>10430</v>
      </c>
      <c r="D25" s="2">
        <v>65367171.580000289</v>
      </c>
    </row>
    <row r="26" spans="1:4" ht="16.5" x14ac:dyDescent="0.3">
      <c r="A26" s="3" t="s">
        <v>26</v>
      </c>
      <c r="B26" s="11" t="s">
        <v>318</v>
      </c>
      <c r="C26" s="2">
        <v>6403</v>
      </c>
      <c r="D26" s="2">
        <v>38833659.10999991</v>
      </c>
    </row>
    <row r="27" spans="1:4" ht="16.5" x14ac:dyDescent="0.3">
      <c r="A27" s="3" t="s">
        <v>27</v>
      </c>
      <c r="B27" s="11" t="s">
        <v>502</v>
      </c>
      <c r="C27" s="2">
        <v>1524</v>
      </c>
      <c r="D27" s="2">
        <v>25219793.959999997</v>
      </c>
    </row>
    <row r="28" spans="1:4" ht="16.5" x14ac:dyDescent="0.3">
      <c r="A28" s="3" t="s">
        <v>28</v>
      </c>
      <c r="B28" s="11" t="s">
        <v>320</v>
      </c>
      <c r="C28" s="2">
        <v>1061</v>
      </c>
      <c r="D28" s="2">
        <v>11076992.040000016</v>
      </c>
    </row>
    <row r="29" spans="1:4" ht="16.5" x14ac:dyDescent="0.3">
      <c r="A29" s="3" t="s">
        <v>29</v>
      </c>
      <c r="B29" s="11" t="s">
        <v>503</v>
      </c>
      <c r="C29" s="2">
        <v>378805</v>
      </c>
      <c r="D29" s="2">
        <v>11116562210.199871</v>
      </c>
    </row>
    <row r="30" spans="1:4" ht="16.5" x14ac:dyDescent="0.3">
      <c r="A30" s="3" t="s">
        <v>30</v>
      </c>
      <c r="B30" s="11" t="s">
        <v>503</v>
      </c>
      <c r="C30" s="2">
        <v>380324</v>
      </c>
      <c r="D30" s="2">
        <v>9584295991.1504898</v>
      </c>
    </row>
    <row r="31" spans="1:4" ht="16.5" x14ac:dyDescent="0.3">
      <c r="A31" s="3" t="s">
        <v>31</v>
      </c>
      <c r="B31" s="11" t="s">
        <v>321</v>
      </c>
      <c r="C31" s="2">
        <v>54258</v>
      </c>
      <c r="D31" s="2">
        <v>317600707.07999933</v>
      </c>
    </row>
    <row r="32" spans="1:4" ht="16.5" x14ac:dyDescent="0.3">
      <c r="A32" s="3" t="s">
        <v>32</v>
      </c>
      <c r="B32" s="11" t="s">
        <v>322</v>
      </c>
      <c r="C32" s="2">
        <v>42755</v>
      </c>
      <c r="D32" s="2">
        <v>141316937.36000076</v>
      </c>
    </row>
    <row r="33" spans="1:4" ht="16.5" x14ac:dyDescent="0.3">
      <c r="A33" s="3" t="s">
        <v>33</v>
      </c>
      <c r="B33" s="11" t="s">
        <v>504</v>
      </c>
      <c r="C33" s="2">
        <v>3297</v>
      </c>
      <c r="D33" s="2">
        <v>19093749.330000009</v>
      </c>
    </row>
    <row r="34" spans="1:4" ht="16.5" x14ac:dyDescent="0.3">
      <c r="A34" s="3" t="s">
        <v>34</v>
      </c>
      <c r="B34" s="11" t="s">
        <v>505</v>
      </c>
      <c r="C34" s="2">
        <v>3047</v>
      </c>
      <c r="D34" s="2">
        <v>6803656.1000000015</v>
      </c>
    </row>
    <row r="35" spans="1:4" ht="16.5" x14ac:dyDescent="0.3">
      <c r="A35" s="3" t="s">
        <v>35</v>
      </c>
      <c r="B35" s="11" t="s">
        <v>506</v>
      </c>
      <c r="C35" s="2">
        <v>57529</v>
      </c>
      <c r="D35" s="2">
        <v>338811463.76999992</v>
      </c>
    </row>
    <row r="36" spans="1:4" ht="16.5" x14ac:dyDescent="0.3">
      <c r="A36" s="3" t="s">
        <v>36</v>
      </c>
      <c r="B36" s="11" t="s">
        <v>506</v>
      </c>
      <c r="C36" s="2">
        <v>45842</v>
      </c>
      <c r="D36" s="2">
        <v>149384555.260001</v>
      </c>
    </row>
    <row r="37" spans="1:4" ht="15.75" x14ac:dyDescent="0.25">
      <c r="A37" s="3" t="s">
        <v>37</v>
      </c>
      <c r="B37" s="6" t="s">
        <v>325</v>
      </c>
      <c r="C37" s="2">
        <v>310879</v>
      </c>
      <c r="D37" s="2">
        <v>640542922.63036323</v>
      </c>
    </row>
    <row r="38" spans="1:4" ht="15.75" x14ac:dyDescent="0.25">
      <c r="A38" s="3" t="s">
        <v>38</v>
      </c>
      <c r="B38" s="3" t="str">
        <f>VLOOKUP(A38,'2022'!$A$40:$B$53,2,FALSE)</f>
        <v>zostatková cena hmotného majetku zaradeného do obchodného majetku 1</v>
      </c>
      <c r="C38" s="2">
        <v>15922</v>
      </c>
      <c r="D38" s="2">
        <v>905875992.56999815</v>
      </c>
    </row>
    <row r="39" spans="1:4" ht="15.75" x14ac:dyDescent="0.25">
      <c r="A39" s="3" t="s">
        <v>39</v>
      </c>
      <c r="B39" s="3" t="str">
        <f>VLOOKUP(A39,'2022'!$A$40:$B$53,2,FALSE)</f>
        <v>zostatková cena hmotného majetku zaradeného do obchodného majetku 2</v>
      </c>
      <c r="C39" s="2">
        <v>16606</v>
      </c>
      <c r="D39" s="2">
        <v>930815679.24999976</v>
      </c>
    </row>
    <row r="40" spans="1:4" ht="15.75" x14ac:dyDescent="0.25">
      <c r="A40" s="3" t="s">
        <v>40</v>
      </c>
      <c r="B40" s="3" t="str">
        <f>VLOOKUP(A40,'2022'!$A$40:$B$53,2,FALSE)</f>
        <v>zostatková cena nehmotného majetku zaradeného do obchodného majetku 1</v>
      </c>
      <c r="C40" s="2">
        <v>569</v>
      </c>
      <c r="D40" s="2">
        <v>28676320.229999993</v>
      </c>
    </row>
    <row r="41" spans="1:4" ht="15.75" x14ac:dyDescent="0.25">
      <c r="A41" s="3" t="s">
        <v>41</v>
      </c>
      <c r="B41" s="3" t="str">
        <f>VLOOKUP(A41,'2022'!$A$40:$B$53,2,FALSE)</f>
        <v>zostatková cena nehmotného majetku zaradeného do obchodného majetku 2</v>
      </c>
      <c r="C41" s="2">
        <v>576</v>
      </c>
      <c r="D41" s="2">
        <v>26560267.12000002</v>
      </c>
    </row>
    <row r="42" spans="1:4" ht="15.75" x14ac:dyDescent="0.25">
      <c r="A42" s="3" t="s">
        <v>42</v>
      </c>
      <c r="B42" s="3" t="str">
        <f>VLOOKUP(A42,'2022'!$A$40:$B$53,2,FALSE)</f>
        <v>zásoby 1</v>
      </c>
      <c r="C42" s="2">
        <v>10849</v>
      </c>
      <c r="D42" s="2">
        <v>3392162861.1800003</v>
      </c>
    </row>
    <row r="43" spans="1:4" ht="15.75" x14ac:dyDescent="0.25">
      <c r="A43" s="3" t="s">
        <v>43</v>
      </c>
      <c r="B43" s="3" t="str">
        <f>VLOOKUP(A43,'2022'!$A$40:$B$53,2,FALSE)</f>
        <v>zásoby 2</v>
      </c>
      <c r="C43" s="2">
        <v>11501</v>
      </c>
      <c r="D43" s="2">
        <v>171339935.25999999</v>
      </c>
    </row>
    <row r="44" spans="1:4" ht="15.75" x14ac:dyDescent="0.25">
      <c r="A44" s="3" t="s">
        <v>44</v>
      </c>
      <c r="B44" s="3" t="str">
        <f>VLOOKUP(A44,'2022'!$A$40:$B$53,2,FALSE)</f>
        <v>pohľadávky 1</v>
      </c>
      <c r="C44" s="2">
        <v>21086</v>
      </c>
      <c r="D44" s="2">
        <v>222429128.48999983</v>
      </c>
    </row>
    <row r="45" spans="1:4" ht="15.75" x14ac:dyDescent="0.25">
      <c r="A45" s="3" t="s">
        <v>45</v>
      </c>
      <c r="B45" s="3" t="str">
        <f>VLOOKUP(A45,'2022'!$A$40:$B$53,2,FALSE)</f>
        <v>pohľadávky 2</v>
      </c>
      <c r="C45" s="2">
        <v>24368</v>
      </c>
      <c r="D45" s="2">
        <v>214632217.83999977</v>
      </c>
    </row>
    <row r="46" spans="1:4" ht="15.75" x14ac:dyDescent="0.25">
      <c r="A46" s="3" t="s">
        <v>46</v>
      </c>
      <c r="B46" s="3" t="str">
        <f>VLOOKUP(A46,'2022'!$A$40:$B$53,2,FALSE)</f>
        <v xml:space="preserve">záväzky 1 </v>
      </c>
      <c r="C46" s="2">
        <v>20783</v>
      </c>
      <c r="D46" s="2">
        <v>184628634.30000234</v>
      </c>
    </row>
    <row r="47" spans="1:4" ht="15.75" x14ac:dyDescent="0.25">
      <c r="A47" s="3" t="s">
        <v>47</v>
      </c>
      <c r="B47" s="3" t="str">
        <f>VLOOKUP(A47,'2022'!$A$40:$B$53,2,FALSE)</f>
        <v>záväzky 2</v>
      </c>
      <c r="C47" s="2">
        <v>24065</v>
      </c>
      <c r="D47" s="2">
        <v>185432065.8000004</v>
      </c>
    </row>
    <row r="48" spans="1:4" ht="15.75" x14ac:dyDescent="0.25">
      <c r="A48" s="3" t="s">
        <v>48</v>
      </c>
      <c r="B48" s="3" t="str">
        <f>VLOOKUP(A48,'2022'!$A$40:$B$53,2,FALSE)</f>
        <v>zásoby 1</v>
      </c>
      <c r="C48" s="2">
        <v>1250</v>
      </c>
      <c r="D48" s="2">
        <v>3244653.3200000003</v>
      </c>
    </row>
    <row r="49" spans="1:4" ht="15.75" x14ac:dyDescent="0.25">
      <c r="A49" s="3" t="s">
        <v>49</v>
      </c>
      <c r="B49" s="3" t="str">
        <f>VLOOKUP(A49,'2022'!$A$40:$B$53,2,FALSE)</f>
        <v>zásoby 2</v>
      </c>
      <c r="C49" s="2">
        <v>1296</v>
      </c>
      <c r="D49" s="2">
        <v>3044789.36</v>
      </c>
    </row>
    <row r="50" spans="1:4" ht="15.75" x14ac:dyDescent="0.25">
      <c r="A50" s="3" t="s">
        <v>50</v>
      </c>
      <c r="B50" s="3" t="str">
        <f>VLOOKUP(A50,'2022'!$A$40:$B$53,2,FALSE)</f>
        <v>pohľadávky 1</v>
      </c>
      <c r="C50" s="2">
        <v>10057</v>
      </c>
      <c r="D50" s="2">
        <v>19416173.090000033</v>
      </c>
    </row>
    <row r="51" spans="1:4" ht="15.75" x14ac:dyDescent="0.25">
      <c r="A51" s="3" t="s">
        <v>51</v>
      </c>
      <c r="B51" s="3" t="str">
        <f>VLOOKUP(A51,'2022'!$A$40:$B$53,2,FALSE)</f>
        <v>pohľadávky 1</v>
      </c>
      <c r="C51" s="2">
        <v>13465</v>
      </c>
      <c r="D51" s="2">
        <v>26218787.699999951</v>
      </c>
    </row>
    <row r="52" spans="1:4" ht="15.75" x14ac:dyDescent="0.25">
      <c r="A52" s="3" t="s">
        <v>9</v>
      </c>
      <c r="B52" s="5" t="s">
        <v>668</v>
      </c>
      <c r="C52" s="2">
        <v>378970</v>
      </c>
      <c r="D52" s="2">
        <v>11122803533.49987</v>
      </c>
    </row>
    <row r="53" spans="1:4" ht="15.75" x14ac:dyDescent="0.25">
      <c r="A53" s="3" t="s">
        <v>10</v>
      </c>
      <c r="B53" s="5" t="s">
        <v>423</v>
      </c>
      <c r="C53" s="2">
        <v>380543</v>
      </c>
      <c r="D53" s="2">
        <v>9590252238.2905045</v>
      </c>
    </row>
    <row r="54" spans="1:4" ht="15.75" x14ac:dyDescent="0.25">
      <c r="A54" s="3" t="s">
        <v>244</v>
      </c>
      <c r="B54" s="5" t="s">
        <v>435</v>
      </c>
      <c r="C54" s="2">
        <v>350840</v>
      </c>
      <c r="D54" s="2">
        <v>1779706411.0302083</v>
      </c>
    </row>
    <row r="55" spans="1:4" ht="15.75" x14ac:dyDescent="0.25">
      <c r="A55" s="3" t="s">
        <v>52</v>
      </c>
      <c r="B55" s="5" t="s">
        <v>436</v>
      </c>
      <c r="C55" s="2">
        <v>36018</v>
      </c>
      <c r="D55" s="2">
        <v>210495385.17999917</v>
      </c>
    </row>
    <row r="56" spans="1:4" ht="15.75" x14ac:dyDescent="0.25">
      <c r="A56" s="3" t="s">
        <v>53</v>
      </c>
      <c r="B56" s="5" t="s">
        <v>255</v>
      </c>
      <c r="C56" s="2">
        <v>4068</v>
      </c>
      <c r="D56" s="2">
        <v>26011570.23000003</v>
      </c>
    </row>
    <row r="57" spans="1:4" ht="15.75" x14ac:dyDescent="0.25">
      <c r="A57" s="3" t="s">
        <v>54</v>
      </c>
      <c r="B57" s="5" t="s">
        <v>256</v>
      </c>
      <c r="C57" s="2">
        <v>2266</v>
      </c>
      <c r="D57" s="2">
        <v>12292805.689999999</v>
      </c>
    </row>
    <row r="58" spans="1:4" ht="15.75" x14ac:dyDescent="0.25">
      <c r="A58" s="3" t="s">
        <v>55</v>
      </c>
      <c r="B58" s="5" t="s">
        <v>437</v>
      </c>
      <c r="C58" s="2">
        <v>351244</v>
      </c>
      <c r="D58" s="2">
        <v>1785862277.0102112</v>
      </c>
    </row>
    <row r="59" spans="1:4" ht="15.75" x14ac:dyDescent="0.25">
      <c r="A59" s="3" t="s">
        <v>56</v>
      </c>
      <c r="B59" s="5" t="s">
        <v>422</v>
      </c>
      <c r="C59" s="2">
        <v>35676</v>
      </c>
      <c r="D59" s="2">
        <v>202882493.50999969</v>
      </c>
    </row>
    <row r="60" spans="1:4" ht="15.75" x14ac:dyDescent="0.25">
      <c r="A60" s="3" t="s">
        <v>57</v>
      </c>
      <c r="B60" s="5" t="s">
        <v>438</v>
      </c>
      <c r="C60" s="2">
        <v>1876</v>
      </c>
      <c r="D60" s="2">
        <v>24578266.56000004</v>
      </c>
    </row>
    <row r="61" spans="1:4" ht="15.75" x14ac:dyDescent="0.25">
      <c r="A61" s="3" t="s">
        <v>58</v>
      </c>
      <c r="B61" s="5" t="s">
        <v>438</v>
      </c>
      <c r="C61" s="2">
        <v>2680</v>
      </c>
      <c r="D61" s="2">
        <v>33842363.560000047</v>
      </c>
    </row>
    <row r="62" spans="1:4" ht="15.75" x14ac:dyDescent="0.25">
      <c r="A62" s="3" t="s">
        <v>227</v>
      </c>
      <c r="B62" s="5" t="s">
        <v>438</v>
      </c>
      <c r="C62" s="2">
        <v>3684</v>
      </c>
      <c r="D62" s="2">
        <v>45694962.310000032</v>
      </c>
    </row>
    <row r="63" spans="1:4" ht="15.75" x14ac:dyDescent="0.25">
      <c r="A63" s="3" t="s">
        <v>226</v>
      </c>
      <c r="B63" s="5" t="s">
        <v>438</v>
      </c>
      <c r="C63" s="2">
        <v>5205</v>
      </c>
      <c r="D63" s="2">
        <v>54497378.540000089</v>
      </c>
    </row>
    <row r="64" spans="1:4" ht="15.75" x14ac:dyDescent="0.25">
      <c r="A64" s="3" t="s">
        <v>236</v>
      </c>
      <c r="B64" s="5" t="s">
        <v>439</v>
      </c>
      <c r="C64" s="2">
        <v>6086</v>
      </c>
      <c r="D64" s="2">
        <v>58704240.369999699</v>
      </c>
    </row>
    <row r="65" spans="1:4" ht="15.75" x14ac:dyDescent="0.25">
      <c r="A65" s="3" t="s">
        <v>235</v>
      </c>
      <c r="B65" s="5" t="s">
        <v>439</v>
      </c>
      <c r="C65" s="2">
        <v>7038</v>
      </c>
      <c r="D65" s="2">
        <v>55880648.119999915</v>
      </c>
    </row>
    <row r="66" spans="1:4" ht="15.75" x14ac:dyDescent="0.25">
      <c r="A66" s="3" t="s">
        <v>63</v>
      </c>
      <c r="B66" s="5" t="s">
        <v>440</v>
      </c>
      <c r="C66" s="2">
        <v>13917</v>
      </c>
      <c r="D66" s="2">
        <v>272991653.60999972</v>
      </c>
    </row>
    <row r="67" spans="1:4" ht="15.75" x14ac:dyDescent="0.25">
      <c r="A67" s="3" t="s">
        <v>64</v>
      </c>
      <c r="B67" s="5" t="s">
        <v>441</v>
      </c>
      <c r="C67" s="2">
        <v>13899</v>
      </c>
      <c r="D67" s="2">
        <v>68222765.940000176</v>
      </c>
    </row>
    <row r="68" spans="1:4" ht="15.75" x14ac:dyDescent="0.25">
      <c r="A68" s="3" t="s">
        <v>65</v>
      </c>
      <c r="B68" s="5" t="s">
        <v>442</v>
      </c>
      <c r="C68" s="2">
        <v>347452</v>
      </c>
      <c r="D68" s="2">
        <v>1749353011.2601862</v>
      </c>
    </row>
    <row r="69" spans="1:4" ht="15.75" x14ac:dyDescent="0.25">
      <c r="A69" s="3" t="s">
        <v>66</v>
      </c>
      <c r="B69" s="5" t="s">
        <v>443</v>
      </c>
      <c r="C69" s="2">
        <v>25</v>
      </c>
      <c r="D69" s="2">
        <v>127305.68999999997</v>
      </c>
    </row>
    <row r="70" spans="1:4" ht="15.75" x14ac:dyDescent="0.25">
      <c r="A70" s="3" t="s">
        <v>67</v>
      </c>
      <c r="B70" s="5" t="s">
        <v>444</v>
      </c>
      <c r="C70" s="2">
        <v>347174</v>
      </c>
      <c r="D70" s="2">
        <v>1748095546.0401878</v>
      </c>
    </row>
    <row r="71" spans="1:4" ht="15.75" x14ac:dyDescent="0.25">
      <c r="A71" s="3" t="s">
        <v>68</v>
      </c>
      <c r="B71" s="3" t="str">
        <f>VLOOKUP(A71,'2022'!$A$2:$B$219,2,FALSE)</f>
        <v>Príjmy z tabuľky č. 1, stĺ. 1, r. 13</v>
      </c>
      <c r="C71" s="2">
        <v>57412</v>
      </c>
      <c r="D71" s="2">
        <v>337652046.67999977</v>
      </c>
    </row>
    <row r="72" spans="1:4" ht="15.75" x14ac:dyDescent="0.25">
      <c r="A72" s="3" t="s">
        <v>69</v>
      </c>
      <c r="B72" s="3" t="str">
        <f>VLOOKUP(A72,'2022'!$A$2:$B$219,2,FALSE)</f>
        <v>Výdavky z tabuľky č. 1, stĺ. 2, r. 13</v>
      </c>
      <c r="C72" s="2">
        <v>45720</v>
      </c>
      <c r="D72" s="2">
        <v>148624765.98000118</v>
      </c>
    </row>
    <row r="73" spans="1:4" ht="15.75" x14ac:dyDescent="0.25">
      <c r="A73" s="3" t="s">
        <v>70</v>
      </c>
      <c r="B73" s="3" t="s">
        <v>264</v>
      </c>
      <c r="C73" s="2">
        <v>52277</v>
      </c>
      <c r="D73" s="2">
        <v>189013971.0500007</v>
      </c>
    </row>
    <row r="74" spans="1:4" ht="15.75" x14ac:dyDescent="0.25">
      <c r="A74" s="3" t="s">
        <v>71</v>
      </c>
      <c r="B74" s="5" t="s">
        <v>338</v>
      </c>
      <c r="C74" s="2">
        <v>121</v>
      </c>
      <c r="D74" s="2">
        <v>777036.72000000055</v>
      </c>
    </row>
    <row r="75" spans="1:4" ht="15.75" x14ac:dyDescent="0.25">
      <c r="A75" s="3" t="s">
        <v>72</v>
      </c>
      <c r="B75" s="5" t="s">
        <v>339</v>
      </c>
      <c r="C75" s="2">
        <v>177</v>
      </c>
      <c r="D75" s="2">
        <v>1705000.7200000002</v>
      </c>
    </row>
    <row r="76" spans="1:4" ht="15.75" x14ac:dyDescent="0.25">
      <c r="A76" s="3" t="s">
        <v>73</v>
      </c>
      <c r="B76" s="5" t="s">
        <v>255</v>
      </c>
      <c r="C76" s="2">
        <v>90</v>
      </c>
      <c r="D76" s="2">
        <v>2056315.8499999996</v>
      </c>
    </row>
    <row r="77" spans="1:4" ht="15.75" x14ac:dyDescent="0.25">
      <c r="A77" s="3" t="s">
        <v>74</v>
      </c>
      <c r="B77" s="5" t="s">
        <v>256</v>
      </c>
      <c r="C77" s="2">
        <v>78</v>
      </c>
      <c r="D77" s="2">
        <v>1026364.3300000002</v>
      </c>
    </row>
    <row r="78" spans="1:4" ht="15.75" x14ac:dyDescent="0.25">
      <c r="A78" s="3" t="s">
        <v>75</v>
      </c>
      <c r="B78" s="5" t="s">
        <v>445</v>
      </c>
      <c r="C78" s="2">
        <v>52364</v>
      </c>
      <c r="D78" s="2">
        <v>189880598.48000053</v>
      </c>
    </row>
    <row r="79" spans="1:4" ht="15.75" x14ac:dyDescent="0.25">
      <c r="A79" s="3" t="s">
        <v>76</v>
      </c>
      <c r="B79" s="6" t="s">
        <v>340</v>
      </c>
      <c r="C79" s="2">
        <v>2249</v>
      </c>
      <c r="D79" s="2">
        <v>28330429.359999973</v>
      </c>
    </row>
    <row r="80" spans="1:4" ht="15.75" x14ac:dyDescent="0.25">
      <c r="A80" s="3" t="s">
        <v>77</v>
      </c>
      <c r="B80" s="6" t="s">
        <v>341</v>
      </c>
      <c r="C80" s="2">
        <v>619</v>
      </c>
      <c r="D80" s="2">
        <v>11683505.339999998</v>
      </c>
    </row>
    <row r="81" spans="1:4" ht="15.75" x14ac:dyDescent="0.25">
      <c r="A81" s="3" t="s">
        <v>78</v>
      </c>
      <c r="B81" s="6" t="s">
        <v>342</v>
      </c>
      <c r="C81" s="2">
        <v>782</v>
      </c>
      <c r="D81" s="2">
        <v>1464528.7900000003</v>
      </c>
    </row>
    <row r="82" spans="1:4" ht="15.75" x14ac:dyDescent="0.25">
      <c r="A82" s="3" t="s">
        <v>79</v>
      </c>
      <c r="B82" s="6" t="s">
        <v>343</v>
      </c>
      <c r="C82" s="2">
        <v>70</v>
      </c>
      <c r="D82" s="2">
        <v>206872.95</v>
      </c>
    </row>
    <row r="83" spans="1:4" ht="15.75" x14ac:dyDescent="0.25">
      <c r="A83" s="3" t="s">
        <v>80</v>
      </c>
      <c r="B83" s="5" t="s">
        <v>446</v>
      </c>
      <c r="C83" s="2">
        <v>3863</v>
      </c>
      <c r="D83" s="2">
        <v>17940095.189999897</v>
      </c>
    </row>
    <row r="84" spans="1:4" ht="15.75" x14ac:dyDescent="0.25">
      <c r="A84" s="3" t="s">
        <v>81</v>
      </c>
      <c r="B84" s="5" t="s">
        <v>446</v>
      </c>
      <c r="C84" s="2">
        <v>530</v>
      </c>
      <c r="D84" s="2">
        <v>713709.93999999971</v>
      </c>
    </row>
    <row r="85" spans="1:4" ht="15.75" x14ac:dyDescent="0.25">
      <c r="A85" s="3" t="s">
        <v>82</v>
      </c>
      <c r="B85" s="5" t="s">
        <v>447</v>
      </c>
      <c r="C85" s="2">
        <v>18</v>
      </c>
      <c r="D85" s="2">
        <v>89553.180000000008</v>
      </c>
    </row>
    <row r="86" spans="1:4" ht="15.75" x14ac:dyDescent="0.25">
      <c r="A86" s="3" t="s">
        <v>83</v>
      </c>
      <c r="B86" s="5" t="s">
        <v>447</v>
      </c>
      <c r="C86" s="2">
        <v>19</v>
      </c>
      <c r="D86" s="2">
        <v>30200.14</v>
      </c>
    </row>
    <row r="87" spans="1:4" ht="15.75" x14ac:dyDescent="0.25">
      <c r="A87" s="3" t="s">
        <v>84</v>
      </c>
      <c r="B87" s="5" t="s">
        <v>448</v>
      </c>
      <c r="C87" s="2">
        <v>58</v>
      </c>
      <c r="D87" s="2">
        <v>657522.44999999995</v>
      </c>
    </row>
    <row r="88" spans="1:4" ht="15.75" x14ac:dyDescent="0.25">
      <c r="A88" s="3" t="s">
        <v>85</v>
      </c>
      <c r="B88" s="5" t="s">
        <v>448</v>
      </c>
      <c r="C88" s="2">
        <v>28</v>
      </c>
      <c r="D88" s="2">
        <v>519885.77</v>
      </c>
    </row>
    <row r="89" spans="1:4" ht="15.75" x14ac:dyDescent="0.25">
      <c r="A89" s="3" t="s">
        <v>86</v>
      </c>
      <c r="B89" s="5" t="s">
        <v>350</v>
      </c>
      <c r="C89" s="2">
        <v>213</v>
      </c>
      <c r="D89" s="2">
        <v>12078632.499999996</v>
      </c>
    </row>
    <row r="90" spans="1:4" ht="15.75" x14ac:dyDescent="0.25">
      <c r="A90" s="3" t="s">
        <v>87</v>
      </c>
      <c r="B90" s="5" t="s">
        <v>351</v>
      </c>
      <c r="C90" s="2">
        <v>74</v>
      </c>
      <c r="D90" s="2">
        <v>6104328.1099999994</v>
      </c>
    </row>
    <row r="91" spans="1:4" ht="15.75" x14ac:dyDescent="0.25">
      <c r="A91" s="3" t="s">
        <v>88</v>
      </c>
      <c r="B91" s="5" t="s">
        <v>449</v>
      </c>
      <c r="C91" s="2">
        <v>525</v>
      </c>
      <c r="D91" s="2">
        <v>20866654.37000002</v>
      </c>
    </row>
    <row r="92" spans="1:4" ht="15.75" x14ac:dyDescent="0.25">
      <c r="A92" s="3" t="s">
        <v>89</v>
      </c>
      <c r="B92" s="5" t="s">
        <v>450</v>
      </c>
      <c r="C92" s="2">
        <v>336</v>
      </c>
      <c r="D92" s="2">
        <v>19205877.390000001</v>
      </c>
    </row>
    <row r="93" spans="1:4" ht="15.75" x14ac:dyDescent="0.25">
      <c r="A93" s="3" t="s">
        <v>90</v>
      </c>
      <c r="B93" s="5" t="s">
        <v>354</v>
      </c>
      <c r="C93" s="2">
        <v>179</v>
      </c>
      <c r="D93" s="2">
        <v>2304312.9899999998</v>
      </c>
    </row>
    <row r="94" spans="1:4" ht="15.75" x14ac:dyDescent="0.25">
      <c r="A94" s="3" t="s">
        <v>91</v>
      </c>
      <c r="B94" s="5" t="s">
        <v>355</v>
      </c>
      <c r="C94" s="2">
        <v>57</v>
      </c>
      <c r="D94" s="2">
        <v>134996.14999999997</v>
      </c>
    </row>
    <row r="95" spans="1:4" ht="15.75" x14ac:dyDescent="0.25">
      <c r="A95" s="3" t="s">
        <v>92</v>
      </c>
      <c r="B95" s="5" t="s">
        <v>356</v>
      </c>
      <c r="C95" s="2">
        <v>149</v>
      </c>
      <c r="D95" s="2">
        <v>5357703.76</v>
      </c>
    </row>
    <row r="96" spans="1:4" ht="15.75" x14ac:dyDescent="0.25">
      <c r="A96" s="3" t="s">
        <v>93</v>
      </c>
      <c r="B96" s="5" t="s">
        <v>357</v>
      </c>
      <c r="C96" s="2">
        <v>70</v>
      </c>
      <c r="D96" s="2">
        <v>4578595.7699999996</v>
      </c>
    </row>
    <row r="97" spans="1:4" ht="15.75" x14ac:dyDescent="0.25">
      <c r="A97" s="3" t="s">
        <v>94</v>
      </c>
      <c r="B97" s="5" t="s">
        <v>358</v>
      </c>
      <c r="C97" s="2">
        <v>31</v>
      </c>
      <c r="D97" s="2">
        <v>804569.28999999992</v>
      </c>
    </row>
    <row r="98" spans="1:4" ht="15.75" x14ac:dyDescent="0.25">
      <c r="A98" s="3" t="s">
        <v>95</v>
      </c>
      <c r="B98" s="5" t="s">
        <v>359</v>
      </c>
      <c r="C98" s="2">
        <v>19</v>
      </c>
      <c r="D98" s="2">
        <v>623985.12000000011</v>
      </c>
    </row>
    <row r="99" spans="1:4" ht="15.75" x14ac:dyDescent="0.25">
      <c r="A99" s="3" t="s">
        <v>96</v>
      </c>
      <c r="B99" s="5" t="s">
        <v>451</v>
      </c>
      <c r="C99" s="2">
        <v>7360</v>
      </c>
      <c r="D99" s="2">
        <v>89872552.010000572</v>
      </c>
    </row>
    <row r="100" spans="1:4" ht="15.75" x14ac:dyDescent="0.25">
      <c r="A100" s="3" t="s">
        <v>97</v>
      </c>
      <c r="B100" s="5" t="s">
        <v>451</v>
      </c>
      <c r="C100" s="2">
        <v>1690</v>
      </c>
      <c r="D100" s="2">
        <v>43802538.230000049</v>
      </c>
    </row>
    <row r="101" spans="1:4" ht="15.75" x14ac:dyDescent="0.25">
      <c r="A101" s="3" t="s">
        <v>98</v>
      </c>
      <c r="B101" s="5" t="s">
        <v>452</v>
      </c>
      <c r="C101" s="2">
        <v>29</v>
      </c>
      <c r="D101" s="2">
        <v>429362.31</v>
      </c>
    </row>
    <row r="102" spans="1:4" ht="15.75" x14ac:dyDescent="0.25">
      <c r="A102" s="3" t="s">
        <v>99</v>
      </c>
      <c r="B102" s="5" t="s">
        <v>267</v>
      </c>
      <c r="C102" s="2">
        <v>7383</v>
      </c>
      <c r="D102" s="2">
        <v>90011206.950000584</v>
      </c>
    </row>
    <row r="103" spans="1:4" ht="15.75" x14ac:dyDescent="0.25">
      <c r="A103" s="3" t="s">
        <v>100</v>
      </c>
      <c r="B103" s="5" t="s">
        <v>268</v>
      </c>
      <c r="C103" s="2">
        <v>1701</v>
      </c>
      <c r="D103" s="2">
        <v>43847332.960000053</v>
      </c>
    </row>
    <row r="104" spans="1:4" ht="15.75" x14ac:dyDescent="0.25">
      <c r="A104" s="3" t="s">
        <v>101</v>
      </c>
      <c r="B104" s="5" t="s">
        <v>453</v>
      </c>
      <c r="C104" s="2">
        <v>7229</v>
      </c>
      <c r="D104" s="2">
        <v>46365416.470000245</v>
      </c>
    </row>
    <row r="105" spans="1:4" ht="15.75" x14ac:dyDescent="0.25">
      <c r="A105" s="3" t="s">
        <v>102</v>
      </c>
      <c r="B105" s="5" t="s">
        <v>454</v>
      </c>
      <c r="C105" s="2">
        <v>3186</v>
      </c>
      <c r="D105" s="2">
        <v>9986469.1800000053</v>
      </c>
    </row>
    <row r="106" spans="1:4" ht="15.75" x14ac:dyDescent="0.25">
      <c r="A106" s="3" t="s">
        <v>103</v>
      </c>
      <c r="B106" s="5" t="s">
        <v>455</v>
      </c>
      <c r="C106" s="2">
        <v>1608</v>
      </c>
      <c r="D106" s="2">
        <v>4580389.9999999935</v>
      </c>
    </row>
    <row r="107" spans="1:4" ht="15.75" x14ac:dyDescent="0.25">
      <c r="A107" s="3" t="s">
        <v>104</v>
      </c>
      <c r="B107" s="5" t="s">
        <v>456</v>
      </c>
      <c r="C107" s="2">
        <v>8313</v>
      </c>
      <c r="D107" s="2">
        <v>513873269.99999964</v>
      </c>
    </row>
    <row r="108" spans="1:4" ht="15.75" x14ac:dyDescent="0.25">
      <c r="A108" s="3" t="s">
        <v>105</v>
      </c>
      <c r="B108" s="5" t="s">
        <v>456</v>
      </c>
      <c r="C108" s="2">
        <v>7960</v>
      </c>
      <c r="D108" s="2">
        <v>483517568.31999928</v>
      </c>
    </row>
    <row r="109" spans="1:4" ht="15.75" x14ac:dyDescent="0.25">
      <c r="A109" s="3" t="s">
        <v>106</v>
      </c>
      <c r="B109" s="6" t="s">
        <v>365</v>
      </c>
      <c r="C109" s="2">
        <v>694</v>
      </c>
      <c r="D109" s="2">
        <v>27221659.689999998</v>
      </c>
    </row>
    <row r="110" spans="1:4" ht="15.75" x14ac:dyDescent="0.25">
      <c r="A110" s="3" t="s">
        <v>107</v>
      </c>
      <c r="B110" s="6" t="s">
        <v>366</v>
      </c>
      <c r="C110" s="2">
        <v>498</v>
      </c>
      <c r="D110" s="2">
        <v>24991074.360000007</v>
      </c>
    </row>
    <row r="111" spans="1:4" ht="15.75" x14ac:dyDescent="0.25">
      <c r="A111" s="3" t="s">
        <v>108</v>
      </c>
      <c r="B111" s="6" t="s">
        <v>367</v>
      </c>
      <c r="C111" s="2">
        <v>28</v>
      </c>
      <c r="D111" s="2">
        <v>791165.5399999998</v>
      </c>
    </row>
    <row r="112" spans="1:4" ht="15.75" x14ac:dyDescent="0.25">
      <c r="A112" s="3" t="s">
        <v>109</v>
      </c>
      <c r="B112" s="6" t="s">
        <v>368</v>
      </c>
      <c r="C112" s="2">
        <v>13</v>
      </c>
      <c r="D112" s="2">
        <v>630856.53</v>
      </c>
    </row>
    <row r="113" spans="1:4" ht="15.75" x14ac:dyDescent="0.25">
      <c r="A113" s="3" t="s">
        <v>110</v>
      </c>
      <c r="B113" s="6" t="s">
        <v>369</v>
      </c>
      <c r="C113" s="2">
        <v>807</v>
      </c>
      <c r="D113" s="2">
        <v>143449870.46000007</v>
      </c>
    </row>
    <row r="114" spans="1:4" ht="15.75" x14ac:dyDescent="0.25">
      <c r="A114" s="3" t="s">
        <v>111</v>
      </c>
      <c r="B114" s="6" t="s">
        <v>370</v>
      </c>
      <c r="C114" s="2">
        <v>499</v>
      </c>
      <c r="D114" s="2">
        <v>132751687.26000006</v>
      </c>
    </row>
    <row r="115" spans="1:4" ht="15.75" x14ac:dyDescent="0.25">
      <c r="A115" s="3" t="s">
        <v>112</v>
      </c>
      <c r="B115" s="6" t="s">
        <v>371</v>
      </c>
      <c r="C115" s="2">
        <v>2354</v>
      </c>
      <c r="D115" s="2">
        <v>43236129.150000267</v>
      </c>
    </row>
    <row r="116" spans="1:4" ht="15.75" x14ac:dyDescent="0.25">
      <c r="A116" s="3" t="s">
        <v>113</v>
      </c>
      <c r="B116" s="6" t="s">
        <v>372</v>
      </c>
      <c r="C116" s="2">
        <v>2252</v>
      </c>
      <c r="D116" s="2">
        <v>31497093.679999627</v>
      </c>
    </row>
    <row r="117" spans="1:4" ht="15.75" x14ac:dyDescent="0.25">
      <c r="A117" s="3" t="s">
        <v>114</v>
      </c>
      <c r="B117" s="6" t="s">
        <v>373</v>
      </c>
      <c r="C117" s="2">
        <v>195</v>
      </c>
      <c r="D117" s="2">
        <v>598046.56999999983</v>
      </c>
    </row>
    <row r="118" spans="1:4" ht="15.75" x14ac:dyDescent="0.25">
      <c r="A118" s="3" t="s">
        <v>115</v>
      </c>
      <c r="B118" s="6" t="s">
        <v>374</v>
      </c>
      <c r="C118" s="2">
        <v>108</v>
      </c>
      <c r="D118" s="2">
        <v>69119.960000000021</v>
      </c>
    </row>
    <row r="119" spans="1:4" ht="15.75" x14ac:dyDescent="0.25">
      <c r="A119" s="3" t="s">
        <v>116</v>
      </c>
      <c r="B119" s="6" t="s">
        <v>375</v>
      </c>
      <c r="C119" s="2">
        <v>100</v>
      </c>
      <c r="D119" s="2">
        <v>2343623.5599999996</v>
      </c>
    </row>
    <row r="120" spans="1:4" ht="15.75" x14ac:dyDescent="0.25">
      <c r="A120" s="3" t="s">
        <v>117</v>
      </c>
      <c r="B120" s="6" t="s">
        <v>376</v>
      </c>
      <c r="C120" s="2">
        <v>43</v>
      </c>
      <c r="D120" s="2">
        <v>94202.67</v>
      </c>
    </row>
    <row r="121" spans="1:4" ht="15.75" x14ac:dyDescent="0.25">
      <c r="A121" s="3" t="s">
        <v>118</v>
      </c>
      <c r="B121" s="6" t="s">
        <v>377</v>
      </c>
      <c r="C121" s="2">
        <v>1067</v>
      </c>
      <c r="D121" s="2">
        <v>1824848.5700000008</v>
      </c>
    </row>
    <row r="122" spans="1:4" ht="15.75" x14ac:dyDescent="0.25">
      <c r="A122" s="3" t="s">
        <v>119</v>
      </c>
      <c r="B122" s="6" t="s">
        <v>378</v>
      </c>
      <c r="C122" s="2">
        <v>116</v>
      </c>
      <c r="D122" s="2">
        <v>90975.519999999975</v>
      </c>
    </row>
    <row r="123" spans="1:4" ht="15.75" x14ac:dyDescent="0.25">
      <c r="A123" s="3" t="s">
        <v>120</v>
      </c>
      <c r="B123" s="6" t="s">
        <v>379</v>
      </c>
      <c r="C123" s="2">
        <v>166</v>
      </c>
      <c r="D123" s="2">
        <v>8662425.3000000063</v>
      </c>
    </row>
    <row r="124" spans="1:4" ht="15.75" x14ac:dyDescent="0.25">
      <c r="A124" s="3" t="s">
        <v>121</v>
      </c>
      <c r="B124" s="6" t="s">
        <v>380</v>
      </c>
      <c r="C124" s="2">
        <v>106</v>
      </c>
      <c r="D124" s="2">
        <v>7087111.330000001</v>
      </c>
    </row>
    <row r="125" spans="1:4" ht="15.75" x14ac:dyDescent="0.25">
      <c r="A125" s="3" t="s">
        <v>122</v>
      </c>
      <c r="B125" s="5" t="s">
        <v>457</v>
      </c>
      <c r="C125" s="2">
        <v>327</v>
      </c>
      <c r="D125" s="2">
        <v>2316729.3599999985</v>
      </c>
    </row>
    <row r="126" spans="1:4" ht="15.75" x14ac:dyDescent="0.25">
      <c r="A126" s="3" t="s">
        <v>123</v>
      </c>
      <c r="B126" s="5" t="s">
        <v>458</v>
      </c>
      <c r="C126" s="2">
        <v>100</v>
      </c>
      <c r="D126" s="2">
        <v>305753.17000000016</v>
      </c>
    </row>
    <row r="127" spans="1:4" ht="15.75" x14ac:dyDescent="0.25">
      <c r="A127" s="3" t="s">
        <v>124</v>
      </c>
      <c r="B127" s="5" t="s">
        <v>383</v>
      </c>
      <c r="C127" s="2">
        <v>16</v>
      </c>
      <c r="D127" s="2">
        <v>87117.67</v>
      </c>
    </row>
    <row r="128" spans="1:4" ht="15.75" x14ac:dyDescent="0.25">
      <c r="A128" s="3" t="s">
        <v>125</v>
      </c>
      <c r="B128" s="5" t="s">
        <v>384</v>
      </c>
      <c r="C128" s="2">
        <v>5</v>
      </c>
      <c r="D128" s="2">
        <v>10131.68</v>
      </c>
    </row>
    <row r="129" spans="1:4" ht="16.5" x14ac:dyDescent="0.3">
      <c r="A129" s="3" t="s">
        <v>126</v>
      </c>
      <c r="B129" s="11" t="s">
        <v>385</v>
      </c>
      <c r="C129" s="2">
        <v>25</v>
      </c>
      <c r="D129" s="2">
        <v>189400.02000000002</v>
      </c>
    </row>
    <row r="130" spans="1:4" ht="16.5" x14ac:dyDescent="0.3">
      <c r="A130" s="3" t="s">
        <v>127</v>
      </c>
      <c r="B130" s="11" t="s">
        <v>387</v>
      </c>
      <c r="C130" s="2">
        <v>9</v>
      </c>
      <c r="D130" s="2">
        <v>52116.76</v>
      </c>
    </row>
    <row r="131" spans="1:4" ht="16.5" x14ac:dyDescent="0.3">
      <c r="A131" s="3" t="s">
        <v>128</v>
      </c>
      <c r="B131" s="11" t="s">
        <v>386</v>
      </c>
      <c r="C131" s="2">
        <v>44</v>
      </c>
      <c r="D131" s="2">
        <v>46059.359999999993</v>
      </c>
    </row>
    <row r="132" spans="1:4" ht="16.5" x14ac:dyDescent="0.3">
      <c r="A132" s="3" t="s">
        <v>129</v>
      </c>
      <c r="B132" s="11" t="s">
        <v>388</v>
      </c>
      <c r="C132" s="2">
        <v>6</v>
      </c>
      <c r="D132" s="2">
        <v>2134.56</v>
      </c>
    </row>
    <row r="133" spans="1:4" ht="15.75" x14ac:dyDescent="0.25">
      <c r="A133" s="3" t="s">
        <v>130</v>
      </c>
      <c r="B133" s="3" t="s">
        <v>393</v>
      </c>
      <c r="C133" s="2">
        <v>2382</v>
      </c>
      <c r="D133" s="2">
        <v>19645757.689999986</v>
      </c>
    </row>
    <row r="134" spans="1:4" ht="15.75" x14ac:dyDescent="0.25">
      <c r="A134" s="3" t="s">
        <v>131</v>
      </c>
      <c r="B134" s="3" t="s">
        <v>394</v>
      </c>
      <c r="C134" s="2">
        <v>652</v>
      </c>
      <c r="D134" s="2">
        <v>8067239.8100000024</v>
      </c>
    </row>
    <row r="135" spans="1:4" ht="16.5" x14ac:dyDescent="0.3">
      <c r="A135" s="3" t="s">
        <v>132</v>
      </c>
      <c r="B135" s="11" t="s">
        <v>507</v>
      </c>
      <c r="C135" s="2">
        <v>4</v>
      </c>
      <c r="D135" s="2">
        <v>125048.01999999999</v>
      </c>
    </row>
    <row r="136" spans="1:4" ht="16.5" x14ac:dyDescent="0.3">
      <c r="A136" s="3" t="s">
        <v>134</v>
      </c>
      <c r="B136" s="11" t="s">
        <v>669</v>
      </c>
      <c r="C136" s="2">
        <v>19420</v>
      </c>
      <c r="D136" s="2">
        <v>773737101.54000092</v>
      </c>
    </row>
    <row r="137" spans="1:4" ht="15.75" x14ac:dyDescent="0.25">
      <c r="A137" s="3" t="s">
        <v>135</v>
      </c>
      <c r="B137" s="3" t="s">
        <v>670</v>
      </c>
      <c r="C137" s="2">
        <v>13843</v>
      </c>
      <c r="D137" s="2">
        <v>693244532.59999776</v>
      </c>
    </row>
    <row r="138" spans="1:4" ht="15.75" x14ac:dyDescent="0.25">
      <c r="A138" s="3" t="s">
        <v>139</v>
      </c>
      <c r="B138" s="3" t="s">
        <v>508</v>
      </c>
      <c r="C138" s="2">
        <v>19431</v>
      </c>
      <c r="D138" s="2">
        <v>773904605.94000089</v>
      </c>
    </row>
    <row r="139" spans="1:4" ht="16.5" x14ac:dyDescent="0.3">
      <c r="A139" s="3" t="s">
        <v>140</v>
      </c>
      <c r="B139" s="11" t="s">
        <v>509</v>
      </c>
      <c r="C139" s="2">
        <v>13854</v>
      </c>
      <c r="D139" s="2">
        <v>693480761.72999799</v>
      </c>
    </row>
    <row r="140" spans="1:4" ht="16.5" x14ac:dyDescent="0.3">
      <c r="A140" s="3" t="s">
        <v>141</v>
      </c>
      <c r="B140" s="11" t="s">
        <v>463</v>
      </c>
      <c r="C140" s="2">
        <v>12551</v>
      </c>
      <c r="D140" s="2">
        <v>80742974.830000237</v>
      </c>
    </row>
    <row r="141" spans="1:4" ht="15.75" x14ac:dyDescent="0.25">
      <c r="A141" s="3" t="s">
        <v>142</v>
      </c>
      <c r="B141" s="5" t="s">
        <v>271</v>
      </c>
      <c r="C141" s="2">
        <v>426639</v>
      </c>
      <c r="D141" s="2">
        <v>3464184380.6201386</v>
      </c>
    </row>
    <row r="142" spans="1:4" ht="15.75" x14ac:dyDescent="0.25">
      <c r="A142" s="3" t="s">
        <v>143</v>
      </c>
      <c r="B142" s="5" t="s">
        <v>464</v>
      </c>
      <c r="C142" s="2">
        <v>396270</v>
      </c>
      <c r="D142" s="2">
        <v>1477948183.3172266</v>
      </c>
    </row>
    <row r="143" spans="1:4" ht="15.75" x14ac:dyDescent="0.25">
      <c r="A143" s="3" t="s">
        <v>144</v>
      </c>
      <c r="B143" s="5" t="s">
        <v>465</v>
      </c>
      <c r="C143" s="2">
        <v>23166</v>
      </c>
      <c r="D143" s="2">
        <v>64570842.299985647</v>
      </c>
    </row>
    <row r="144" spans="1:4" ht="15.75" x14ac:dyDescent="0.25">
      <c r="A144" s="3" t="s">
        <v>145</v>
      </c>
      <c r="B144" s="5" t="s">
        <v>466</v>
      </c>
      <c r="C144" s="2">
        <v>1399</v>
      </c>
      <c r="D144" s="2">
        <v>346410.86</v>
      </c>
    </row>
    <row r="145" spans="1:4" ht="15.75" x14ac:dyDescent="0.25">
      <c r="A145" s="3" t="s">
        <v>222</v>
      </c>
      <c r="B145" s="5" t="s">
        <v>467</v>
      </c>
      <c r="C145" s="2">
        <v>11948</v>
      </c>
      <c r="D145" s="2">
        <v>1633971.9500000151</v>
      </c>
    </row>
    <row r="146" spans="1:4" ht="15.75" x14ac:dyDescent="0.25">
      <c r="A146" s="3" t="s">
        <v>146</v>
      </c>
      <c r="B146" s="5" t="s">
        <v>468</v>
      </c>
      <c r="C146" s="2">
        <v>396111</v>
      </c>
      <c r="D146" s="2">
        <v>1299270292.0905592</v>
      </c>
    </row>
    <row r="147" spans="1:4" ht="15.75" x14ac:dyDescent="0.25">
      <c r="A147" s="3" t="s">
        <v>147</v>
      </c>
      <c r="B147" s="5" t="s">
        <v>469</v>
      </c>
      <c r="C147" s="2">
        <v>277823</v>
      </c>
      <c r="D147" s="2">
        <v>2166913269.3102922</v>
      </c>
    </row>
    <row r="148" spans="1:4" ht="15.75" x14ac:dyDescent="0.25">
      <c r="A148" s="3" t="s">
        <v>148</v>
      </c>
      <c r="B148" s="5" t="s">
        <v>470</v>
      </c>
      <c r="C148" s="2">
        <v>142</v>
      </c>
      <c r="D148" s="2">
        <v>139147.80999999997</v>
      </c>
    </row>
    <row r="149" spans="1:4" ht="15.75" x14ac:dyDescent="0.25">
      <c r="A149" s="3" t="s">
        <v>149</v>
      </c>
      <c r="B149" s="5" t="s">
        <v>471</v>
      </c>
      <c r="C149" s="2">
        <v>300516</v>
      </c>
      <c r="D149" s="2">
        <v>2437408127.590323</v>
      </c>
    </row>
    <row r="150" spans="1:4" ht="16.5" x14ac:dyDescent="0.3">
      <c r="A150" s="3" t="s">
        <v>150</v>
      </c>
      <c r="B150" s="11" t="s">
        <v>510</v>
      </c>
      <c r="C150" s="2">
        <v>300326</v>
      </c>
      <c r="D150" s="2">
        <v>496486403.67000592</v>
      </c>
    </row>
    <row r="151" spans="1:4" ht="16.5" x14ac:dyDescent="0.3">
      <c r="A151" s="3" t="s">
        <v>151</v>
      </c>
      <c r="B151" s="11" t="s">
        <v>511</v>
      </c>
      <c r="C151" s="2">
        <v>35952</v>
      </c>
      <c r="D151" s="2">
        <v>347600140.47999823</v>
      </c>
    </row>
    <row r="152" spans="1:4" ht="16.5" x14ac:dyDescent="0.3">
      <c r="A152" s="3" t="s">
        <v>152</v>
      </c>
      <c r="B152" s="11" t="s">
        <v>512</v>
      </c>
      <c r="C152" s="2">
        <v>4353</v>
      </c>
      <c r="D152" s="2">
        <v>82702240.730000138</v>
      </c>
    </row>
    <row r="153" spans="1:4" ht="16.5" x14ac:dyDescent="0.3">
      <c r="A153" s="3" t="s">
        <v>153</v>
      </c>
      <c r="B153" s="11" t="s">
        <v>513</v>
      </c>
      <c r="C153" s="2">
        <v>4662</v>
      </c>
      <c r="D153" s="2">
        <v>19536329.560000025</v>
      </c>
    </row>
    <row r="154" spans="1:4" ht="16.5" x14ac:dyDescent="0.3">
      <c r="A154" s="3" t="s">
        <v>154</v>
      </c>
      <c r="B154" s="11" t="s">
        <v>514</v>
      </c>
      <c r="C154" s="2">
        <v>1748</v>
      </c>
      <c r="D154" s="2">
        <v>26468049.569999997</v>
      </c>
    </row>
    <row r="155" spans="1:4" ht="16.5" x14ac:dyDescent="0.3">
      <c r="A155" s="3" t="s">
        <v>155</v>
      </c>
      <c r="B155" s="11" t="s">
        <v>477</v>
      </c>
      <c r="C155" s="2">
        <v>1093</v>
      </c>
      <c r="D155" s="2">
        <v>4959461.7600000016</v>
      </c>
    </row>
    <row r="156" spans="1:4" ht="16.5" x14ac:dyDescent="0.3">
      <c r="A156" s="3" t="s">
        <v>156</v>
      </c>
      <c r="B156" s="11" t="s">
        <v>515</v>
      </c>
      <c r="C156" s="2">
        <v>1230</v>
      </c>
      <c r="D156" s="2">
        <v>4513549.6700000018</v>
      </c>
    </row>
    <row r="157" spans="1:4" ht="16.5" x14ac:dyDescent="0.3">
      <c r="A157" s="3" t="s">
        <v>157</v>
      </c>
      <c r="B157" s="11" t="s">
        <v>478</v>
      </c>
      <c r="C157" s="2">
        <v>910</v>
      </c>
      <c r="D157" s="2">
        <v>3582995.0700000031</v>
      </c>
    </row>
    <row r="158" spans="1:4" ht="16.5" x14ac:dyDescent="0.3">
      <c r="A158" s="3" t="s">
        <v>158</v>
      </c>
      <c r="B158" s="11" t="s">
        <v>516</v>
      </c>
      <c r="C158" s="2">
        <v>272955</v>
      </c>
      <c r="D158" s="2">
        <v>440956627.42999488</v>
      </c>
    </row>
    <row r="159" spans="1:4" ht="16.5" x14ac:dyDescent="0.3">
      <c r="A159" s="3" t="s">
        <v>159</v>
      </c>
      <c r="B159" s="11" t="s">
        <v>517</v>
      </c>
      <c r="C159" s="2">
        <v>7229</v>
      </c>
      <c r="D159" s="2">
        <v>8867463.6700000297</v>
      </c>
    </row>
    <row r="160" spans="1:4" ht="16.5" x14ac:dyDescent="0.3">
      <c r="A160" s="3" t="s">
        <v>160</v>
      </c>
      <c r="B160" s="11" t="s">
        <v>518</v>
      </c>
      <c r="C160" s="2">
        <v>73</v>
      </c>
      <c r="D160" s="2">
        <v>380926.40999999992</v>
      </c>
    </row>
    <row r="161" spans="1:4" ht="16.5" x14ac:dyDescent="0.3">
      <c r="A161" s="3" t="s">
        <v>161</v>
      </c>
      <c r="B161" s="11" t="s">
        <v>519</v>
      </c>
      <c r="C161" s="2">
        <v>99</v>
      </c>
      <c r="D161" s="2">
        <v>1793090.1699999997</v>
      </c>
    </row>
    <row r="162" spans="1:4" ht="16.5" x14ac:dyDescent="0.3">
      <c r="A162" s="3" t="s">
        <v>162</v>
      </c>
      <c r="B162" s="11" t="s">
        <v>520</v>
      </c>
      <c r="C162" s="2">
        <v>206</v>
      </c>
      <c r="D162" s="2">
        <v>431624.0400000001</v>
      </c>
    </row>
    <row r="163" spans="1:4" ht="16.5" x14ac:dyDescent="0.3">
      <c r="A163" s="3" t="s">
        <v>163</v>
      </c>
      <c r="B163" s="11" t="s">
        <v>521</v>
      </c>
      <c r="C163" s="2">
        <v>192</v>
      </c>
      <c r="D163" s="2">
        <v>1316303.4500000007</v>
      </c>
    </row>
    <row r="164" spans="1:4" ht="16.5" x14ac:dyDescent="0.3">
      <c r="A164" s="3" t="s">
        <v>164</v>
      </c>
      <c r="B164" s="11" t="s">
        <v>522</v>
      </c>
      <c r="C164" s="2">
        <v>159</v>
      </c>
      <c r="D164" s="2">
        <v>219182.67</v>
      </c>
    </row>
    <row r="165" spans="1:4" ht="16.5" x14ac:dyDescent="0.3">
      <c r="A165" s="3" t="s">
        <v>166</v>
      </c>
      <c r="B165" s="11" t="s">
        <v>523</v>
      </c>
      <c r="C165" s="2">
        <v>141</v>
      </c>
      <c r="D165" s="2">
        <v>181139.75999999995</v>
      </c>
    </row>
    <row r="166" spans="1:4" ht="16.5" x14ac:dyDescent="0.3">
      <c r="A166" s="3" t="s">
        <v>167</v>
      </c>
      <c r="B166" s="11" t="s">
        <v>671</v>
      </c>
      <c r="C166" s="2">
        <v>126</v>
      </c>
      <c r="D166" s="2">
        <v>85410.989999999991</v>
      </c>
    </row>
    <row r="167" spans="1:4" ht="16.5" x14ac:dyDescent="0.3">
      <c r="A167" s="3" t="s">
        <v>168</v>
      </c>
      <c r="B167" s="11" t="s">
        <v>524</v>
      </c>
      <c r="C167" s="2">
        <v>7250</v>
      </c>
      <c r="D167" s="2">
        <v>8795289.9400000442</v>
      </c>
    </row>
    <row r="168" spans="1:4" ht="16.5" x14ac:dyDescent="0.3">
      <c r="A168" s="3" t="s">
        <v>169</v>
      </c>
      <c r="B168" s="11" t="s">
        <v>480</v>
      </c>
      <c r="C168" s="2">
        <v>72</v>
      </c>
      <c r="D168" s="2">
        <v>245459.24999999997</v>
      </c>
    </row>
    <row r="169" spans="1:4" ht="16.5" x14ac:dyDescent="0.3">
      <c r="A169" s="3" t="s">
        <v>245</v>
      </c>
      <c r="B169" s="11" t="s">
        <v>526</v>
      </c>
      <c r="C169" s="2">
        <v>36</v>
      </c>
      <c r="D169" s="2">
        <v>38778.220000000008</v>
      </c>
    </row>
    <row r="170" spans="1:4" ht="16.5" x14ac:dyDescent="0.3">
      <c r="A170" s="3" t="s">
        <v>170</v>
      </c>
      <c r="B170" s="11" t="s">
        <v>525</v>
      </c>
      <c r="C170" s="2">
        <v>46</v>
      </c>
      <c r="D170" s="2">
        <v>43213.53</v>
      </c>
    </row>
    <row r="171" spans="1:4" ht="15.75" x14ac:dyDescent="0.25">
      <c r="A171" s="3" t="s">
        <v>171</v>
      </c>
      <c r="B171" s="10" t="s">
        <v>527</v>
      </c>
      <c r="C171" s="2">
        <v>7213</v>
      </c>
      <c r="D171" s="2">
        <v>8742124.8800000474</v>
      </c>
    </row>
    <row r="172" spans="1:4" ht="16.5" x14ac:dyDescent="0.3">
      <c r="A172" s="3" t="s">
        <v>172</v>
      </c>
      <c r="B172" s="11" t="s">
        <v>528</v>
      </c>
      <c r="C172" s="2">
        <v>261504</v>
      </c>
      <c r="D172" s="2">
        <v>448920439.32999676</v>
      </c>
    </row>
    <row r="173" spans="1:4" ht="16.5" x14ac:dyDescent="0.3">
      <c r="A173" s="3" t="s">
        <v>173</v>
      </c>
      <c r="B173" s="11" t="s">
        <v>484</v>
      </c>
      <c r="C173" s="2">
        <v>118243</v>
      </c>
      <c r="D173" s="2">
        <v>49325173.120093204</v>
      </c>
    </row>
    <row r="174" spans="1:4" ht="16.5" x14ac:dyDescent="0.3">
      <c r="A174" s="3" t="s">
        <v>174</v>
      </c>
      <c r="B174" s="11" t="s">
        <v>529</v>
      </c>
      <c r="C174" s="2">
        <v>236279</v>
      </c>
      <c r="D174" s="2">
        <v>425051995.00000215</v>
      </c>
    </row>
    <row r="175" spans="1:4" ht="16.5" x14ac:dyDescent="0.3">
      <c r="A175" s="3" t="s">
        <v>175</v>
      </c>
      <c r="B175" s="11" t="s">
        <v>530</v>
      </c>
      <c r="C175" s="2">
        <v>27009</v>
      </c>
      <c r="D175" s="2">
        <v>9512863.499998508</v>
      </c>
    </row>
    <row r="176" spans="1:4" ht="16.5" x14ac:dyDescent="0.3">
      <c r="A176" s="3" t="s">
        <v>176</v>
      </c>
      <c r="B176" s="11" t="s">
        <v>531</v>
      </c>
      <c r="C176" s="2">
        <v>98577</v>
      </c>
      <c r="D176" s="2">
        <v>39792687.230051748</v>
      </c>
    </row>
    <row r="177" spans="1:4" ht="16.5" x14ac:dyDescent="0.3">
      <c r="A177" s="3" t="s">
        <v>177</v>
      </c>
      <c r="B177" s="11" t="s">
        <v>532</v>
      </c>
      <c r="C177" s="2">
        <v>64962</v>
      </c>
      <c r="D177" s="2">
        <v>25009503.850008205</v>
      </c>
    </row>
    <row r="178" spans="1:4" ht="16.5" x14ac:dyDescent="0.3">
      <c r="A178" s="3" t="s">
        <v>178</v>
      </c>
      <c r="B178" s="11" t="s">
        <v>533</v>
      </c>
      <c r="C178" s="2">
        <v>471</v>
      </c>
      <c r="D178" s="2">
        <v>49308.070000000051</v>
      </c>
    </row>
    <row r="179" spans="1:4" ht="16.5" x14ac:dyDescent="0.3">
      <c r="A179" s="3" t="s">
        <v>246</v>
      </c>
      <c r="B179" s="11" t="s">
        <v>401</v>
      </c>
      <c r="C179" s="2">
        <v>13</v>
      </c>
      <c r="D179" s="2">
        <v>3532.7800000000007</v>
      </c>
    </row>
    <row r="180" spans="1:4" ht="15.75" x14ac:dyDescent="0.25">
      <c r="A180" s="3" t="s">
        <v>179</v>
      </c>
      <c r="B180" s="3" t="s">
        <v>672</v>
      </c>
      <c r="C180" s="2">
        <v>518</v>
      </c>
      <c r="D180" s="2">
        <v>516001.29000000033</v>
      </c>
    </row>
    <row r="181" spans="1:4" ht="16.5" x14ac:dyDescent="0.3">
      <c r="A181" s="3" t="s">
        <v>180</v>
      </c>
      <c r="B181" s="11" t="s">
        <v>489</v>
      </c>
      <c r="C181" s="2">
        <v>20</v>
      </c>
      <c r="D181" s="2">
        <v>20090.640000000003</v>
      </c>
    </row>
    <row r="182" spans="1:4" ht="16.5" x14ac:dyDescent="0.3">
      <c r="A182" s="3" t="s">
        <v>181</v>
      </c>
      <c r="B182" s="11" t="s">
        <v>490</v>
      </c>
      <c r="C182" s="2">
        <v>143213</v>
      </c>
      <c r="D182" s="2">
        <v>243874175.20999488</v>
      </c>
    </row>
    <row r="183" spans="1:4" ht="16.5" x14ac:dyDescent="0.3">
      <c r="A183" s="3" t="s">
        <v>182</v>
      </c>
      <c r="B183" s="11" t="s">
        <v>293</v>
      </c>
      <c r="C183" s="2">
        <v>189</v>
      </c>
      <c r="D183" s="2">
        <v>260703.13000000009</v>
      </c>
    </row>
    <row r="184" spans="1:4" ht="16.5" x14ac:dyDescent="0.3">
      <c r="A184" s="3" t="s">
        <v>183</v>
      </c>
      <c r="B184" s="11" t="s">
        <v>491</v>
      </c>
      <c r="C184" s="2">
        <v>10431</v>
      </c>
      <c r="D184" s="2">
        <v>56354040.090000227</v>
      </c>
    </row>
    <row r="185" spans="1:4" ht="16.5" x14ac:dyDescent="0.3">
      <c r="A185" s="3" t="s">
        <v>186</v>
      </c>
      <c r="B185" s="11" t="s">
        <v>492</v>
      </c>
      <c r="C185" s="2">
        <v>473</v>
      </c>
      <c r="D185" s="2">
        <v>1658140.0399999991</v>
      </c>
    </row>
    <row r="186" spans="1:4" ht="15.75" x14ac:dyDescent="0.25">
      <c r="A186" s="3" t="s">
        <v>187</v>
      </c>
      <c r="B186" s="3" t="s">
        <v>537</v>
      </c>
      <c r="C186" s="2">
        <v>21</v>
      </c>
      <c r="D186" s="2">
        <v>16323.76</v>
      </c>
    </row>
    <row r="187" spans="1:4" ht="16.5" x14ac:dyDescent="0.3">
      <c r="A187" s="3" t="s">
        <v>188</v>
      </c>
      <c r="B187" s="11" t="s">
        <v>493</v>
      </c>
      <c r="C187" s="2">
        <v>189709</v>
      </c>
      <c r="D187" s="2">
        <v>156256757.37000206</v>
      </c>
    </row>
    <row r="188" spans="1:4" ht="16.5" x14ac:dyDescent="0.3">
      <c r="A188" s="3" t="s">
        <v>189</v>
      </c>
      <c r="B188" s="11" t="s">
        <v>494</v>
      </c>
      <c r="C188" s="2">
        <v>63317</v>
      </c>
      <c r="D188" s="2">
        <v>24929123.229999937</v>
      </c>
    </row>
    <row r="189" spans="1:4" ht="16.5" x14ac:dyDescent="0.3">
      <c r="A189" s="3" t="s">
        <v>190</v>
      </c>
      <c r="B189" s="11" t="s">
        <v>656</v>
      </c>
      <c r="C189" s="2">
        <v>4894</v>
      </c>
      <c r="D189" s="2">
        <v>18695559.649999991</v>
      </c>
    </row>
    <row r="190" spans="1:4" ht="15.75" x14ac:dyDescent="0.25">
      <c r="A190" s="3" t="s">
        <v>191</v>
      </c>
      <c r="B190" s="3" t="s">
        <v>538</v>
      </c>
      <c r="C190" s="2">
        <v>4170</v>
      </c>
      <c r="D190" s="2">
        <v>136780.53999999978</v>
      </c>
    </row>
    <row r="191" spans="1:4" ht="16.5" x14ac:dyDescent="0.3">
      <c r="A191" s="3" t="s">
        <v>192</v>
      </c>
      <c r="B191" s="11" t="s">
        <v>539</v>
      </c>
      <c r="C191" s="2">
        <v>5103</v>
      </c>
      <c r="D191" s="2">
        <v>7311094.72999998</v>
      </c>
    </row>
    <row r="192" spans="1:4" ht="16.5" x14ac:dyDescent="0.3">
      <c r="A192" s="3" t="s">
        <v>193</v>
      </c>
      <c r="B192" s="11" t="s">
        <v>699</v>
      </c>
      <c r="C192" s="2">
        <v>4501</v>
      </c>
      <c r="D192" s="2">
        <v>-259567.32999999978</v>
      </c>
    </row>
    <row r="193" spans="1:4" ht="16.5" x14ac:dyDescent="0.3">
      <c r="A193" s="3" t="s">
        <v>194</v>
      </c>
      <c r="B193" s="11" t="s">
        <v>655</v>
      </c>
      <c r="C193" s="2">
        <v>928</v>
      </c>
      <c r="D193" s="2">
        <v>349674.79000000068</v>
      </c>
    </row>
    <row r="194" spans="1:4" ht="16.5" x14ac:dyDescent="0.3">
      <c r="A194" s="3" t="s">
        <v>195</v>
      </c>
      <c r="B194" s="11" t="s">
        <v>654</v>
      </c>
      <c r="C194" s="2">
        <v>1134</v>
      </c>
      <c r="D194" s="2">
        <v>144710.25999999983</v>
      </c>
    </row>
    <row r="195" spans="1:4" ht="16.5" x14ac:dyDescent="0.3">
      <c r="A195" s="3" t="s">
        <v>197</v>
      </c>
      <c r="B195" s="11" t="s">
        <v>648</v>
      </c>
      <c r="C195" s="2">
        <v>1627</v>
      </c>
      <c r="D195" s="2">
        <v>76999501.700000197</v>
      </c>
    </row>
    <row r="196" spans="1:4" ht="16.5" x14ac:dyDescent="0.3">
      <c r="A196" s="3" t="s">
        <v>198</v>
      </c>
      <c r="B196" s="11" t="s">
        <v>405</v>
      </c>
      <c r="C196" s="2">
        <v>20</v>
      </c>
      <c r="D196" s="2">
        <v>381753.85000000003</v>
      </c>
    </row>
    <row r="197" spans="1:4" ht="16.5" x14ac:dyDescent="0.3">
      <c r="A197" s="3" t="s">
        <v>199</v>
      </c>
      <c r="B197" s="11" t="s">
        <v>406</v>
      </c>
      <c r="C197" s="2">
        <v>20</v>
      </c>
      <c r="D197" s="2">
        <v>248949518.88</v>
      </c>
    </row>
    <row r="198" spans="1:4" ht="16.5" x14ac:dyDescent="0.3">
      <c r="A198" s="3" t="s">
        <v>202</v>
      </c>
      <c r="B198" s="11" t="s">
        <v>540</v>
      </c>
      <c r="C198" s="2">
        <v>107118</v>
      </c>
      <c r="D198" s="2">
        <v>6371758.1799999336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0"/>
  <sheetViews>
    <sheetView topLeftCell="C118" workbookViewId="0">
      <selection activeCell="D26" sqref="D26"/>
    </sheetView>
  </sheetViews>
  <sheetFormatPr defaultColWidth="9.140625" defaultRowHeight="15" x14ac:dyDescent="0.25"/>
  <cols>
    <col min="1" max="1" width="13.140625" style="1" customWidth="1"/>
    <col min="2" max="2" width="136.42578125" style="1" customWidth="1"/>
    <col min="3" max="3" width="17.85546875" style="1" customWidth="1"/>
    <col min="4" max="4" width="18.140625" style="1" bestFit="1" customWidth="1"/>
    <col min="5" max="16384" width="9.140625" style="1"/>
  </cols>
  <sheetData>
    <row r="1" spans="1:4" ht="15.75" x14ac:dyDescent="0.25">
      <c r="A1" s="12" t="s">
        <v>247</v>
      </c>
      <c r="B1" s="12" t="s">
        <v>608</v>
      </c>
      <c r="C1" s="12" t="s">
        <v>217</v>
      </c>
      <c r="D1" s="12" t="s">
        <v>710</v>
      </c>
    </row>
    <row r="2" spans="1:4" ht="15.75" x14ac:dyDescent="0.25">
      <c r="A2" s="3" t="s">
        <v>0</v>
      </c>
      <c r="B2" s="6" t="s">
        <v>248</v>
      </c>
      <c r="C2" s="2">
        <v>29417</v>
      </c>
      <c r="D2" s="2">
        <v>195774358.15000165</v>
      </c>
    </row>
    <row r="3" spans="1:4" ht="15.75" x14ac:dyDescent="0.25">
      <c r="A3" s="3" t="s">
        <v>243</v>
      </c>
      <c r="B3" s="6" t="s">
        <v>301</v>
      </c>
      <c r="C3" s="2">
        <v>12220</v>
      </c>
      <c r="D3" s="2">
        <v>21808690.339999937</v>
      </c>
    </row>
    <row r="4" spans="1:4" ht="15.75" x14ac:dyDescent="0.25">
      <c r="A4" s="3" t="s">
        <v>241</v>
      </c>
      <c r="B4" s="5" t="s">
        <v>497</v>
      </c>
      <c r="C4" s="2">
        <v>120566</v>
      </c>
      <c r="D4" s="2">
        <v>205661</v>
      </c>
    </row>
    <row r="5" spans="1:4" ht="15.75" x14ac:dyDescent="0.25">
      <c r="A5" s="3" t="s">
        <v>239</v>
      </c>
      <c r="B5" s="5" t="s">
        <v>304</v>
      </c>
      <c r="C5" s="2">
        <v>165404</v>
      </c>
      <c r="D5" s="2">
        <v>1858415050.9499462</v>
      </c>
    </row>
    <row r="6" spans="1:4" ht="15.75" x14ac:dyDescent="0.25">
      <c r="A6" s="3" t="s">
        <v>240</v>
      </c>
      <c r="B6" s="5" t="s">
        <v>497</v>
      </c>
      <c r="C6" s="2">
        <v>119406</v>
      </c>
      <c r="D6" s="2">
        <v>2265757</v>
      </c>
    </row>
    <row r="7" spans="1:4" ht="15.75" x14ac:dyDescent="0.25">
      <c r="A7" s="3" t="s">
        <v>238</v>
      </c>
      <c r="B7" s="6" t="s">
        <v>249</v>
      </c>
      <c r="C7" s="2">
        <v>42648</v>
      </c>
      <c r="D7" s="2">
        <v>54776257.939999811</v>
      </c>
    </row>
    <row r="8" spans="1:4" ht="15.75" x14ac:dyDescent="0.25">
      <c r="A8" s="3" t="s">
        <v>237</v>
      </c>
      <c r="B8" s="5" t="s">
        <v>250</v>
      </c>
      <c r="C8" s="2">
        <v>163300</v>
      </c>
      <c r="D8" s="2">
        <v>211055782.88000423</v>
      </c>
    </row>
    <row r="9" spans="1:4" ht="15.75" x14ac:dyDescent="0.25">
      <c r="A9" s="3" t="s">
        <v>7</v>
      </c>
      <c r="B9" s="5" t="s">
        <v>431</v>
      </c>
      <c r="C9" s="2">
        <v>165421</v>
      </c>
      <c r="D9" s="2">
        <v>1653096996.8399718</v>
      </c>
    </row>
    <row r="10" spans="1:4" ht="15.75" x14ac:dyDescent="0.25">
      <c r="A10" s="3" t="s">
        <v>11</v>
      </c>
      <c r="B10" s="3" t="str">
        <f>VLOOKUP(A10,'2022'!$A$13:$B$38,2,FALSE)</f>
        <v>z poľnohospodárskej výroby, lesného a vodného hospodárstva (P)</v>
      </c>
      <c r="C10" s="2">
        <v>4592</v>
      </c>
      <c r="D10" s="2">
        <v>206692399.52999982</v>
      </c>
    </row>
    <row r="11" spans="1:4" ht="15.75" x14ac:dyDescent="0.25">
      <c r="A11" s="3" t="s">
        <v>12</v>
      </c>
      <c r="B11" s="3" t="str">
        <f>VLOOKUP(A11,'2022'!$A$13:$B$38,2,FALSE)</f>
        <v>z poľnohospodárskej výroby, lesného a vodného hospodárstva (V)</v>
      </c>
      <c r="C11" s="2">
        <v>4000</v>
      </c>
      <c r="D11" s="2">
        <v>191052418.03000045</v>
      </c>
    </row>
    <row r="12" spans="1:4" ht="15.75" x14ac:dyDescent="0.25">
      <c r="A12" s="3" t="s">
        <v>13</v>
      </c>
      <c r="B12" s="3" t="str">
        <f>VLOOKUP(A12,'2022'!$A$13:$B$38,2,FALSE)</f>
        <v>zo živnosti (P)</v>
      </c>
      <c r="C12" s="2">
        <v>332087</v>
      </c>
      <c r="D12" s="2">
        <v>10462585237.010416</v>
      </c>
    </row>
    <row r="13" spans="1:4" ht="15.75" x14ac:dyDescent="0.25">
      <c r="A13" s="3" t="s">
        <v>14</v>
      </c>
      <c r="B13" s="3" t="str">
        <f>VLOOKUP(A13,'2022'!$A$13:$B$38,2,FALSE)</f>
        <v>zo živnosti (V)</v>
      </c>
      <c r="C13" s="2">
        <v>270049</v>
      </c>
      <c r="D13" s="2">
        <v>8874358860.620079</v>
      </c>
    </row>
    <row r="14" spans="1:4" ht="15.75" x14ac:dyDescent="0.25">
      <c r="A14" s="3" t="s">
        <v>15</v>
      </c>
      <c r="B14" s="3" t="str">
        <f>VLOOKUP(A14,'2022'!$A$13:$B$38,2,FALSE)</f>
        <v>z podnikania vykonávaného podľa osobitných predpisov (P)</v>
      </c>
      <c r="C14" s="2">
        <v>10904</v>
      </c>
      <c r="D14" s="2">
        <v>425719619.91000056</v>
      </c>
    </row>
    <row r="15" spans="1:4" ht="15.75" x14ac:dyDescent="0.25">
      <c r="A15" s="3" t="s">
        <v>16</v>
      </c>
      <c r="B15" s="3" t="str">
        <f>VLOOKUP(A15,'2022'!$A$13:$B$38,2,FALSE)</f>
        <v>z podnikania vykonávaného podľa osobitných predpisov (V)</v>
      </c>
      <c r="C15" s="2">
        <v>9623</v>
      </c>
      <c r="D15" s="2">
        <v>327861085.17000085</v>
      </c>
    </row>
    <row r="16" spans="1:4" ht="15.75" x14ac:dyDescent="0.25">
      <c r="A16" s="3" t="s">
        <v>17</v>
      </c>
      <c r="B16" s="3" t="str">
        <f>VLOOKUP(A16,'2022'!$A$13:$B$38,2,FALSE)</f>
        <v>spoločníkov v. o. s. a komplementárov kom. spol. (P)</v>
      </c>
      <c r="C16" s="2">
        <v>631</v>
      </c>
      <c r="D16" s="2">
        <v>18565577.309999999</v>
      </c>
    </row>
    <row r="17" spans="1:4" ht="15.75" x14ac:dyDescent="0.25">
      <c r="A17" s="3" t="s">
        <v>18</v>
      </c>
      <c r="B17" s="3" t="str">
        <f>VLOOKUP(A17,'2022'!$A$13:$B$38,2,FALSE)</f>
        <v>spoločníkov v. o. s. a komplementárov kom. spol.(V)</v>
      </c>
      <c r="C17" s="2">
        <v>2465</v>
      </c>
      <c r="D17" s="2">
        <v>12535755.199999908</v>
      </c>
    </row>
    <row r="18" spans="1:4" ht="15.75" x14ac:dyDescent="0.25">
      <c r="A18" s="3" t="s">
        <v>19</v>
      </c>
      <c r="B18" s="3" t="str">
        <f>VLOOKUP(A18,'2022'!$A$13:$B$38,2,FALSE)</f>
        <v>z vytvorenia diela a z podania umeleckého výkonu, pri ktorých daňovník uplatnil postup podľa § 43 ods. 14 zákona a z vydávania, rozmnožovania a rozširovania diel na vlastné náklady a z vytvorenia alebo zhotovenia iného predmetu duševného vlastníctva a z použitia iného predmetu duševného vlastníctva alebo z postúpenia práv k predmetu duševného vlastníctva (P)</v>
      </c>
      <c r="C18" s="2">
        <v>9726</v>
      </c>
      <c r="D18" s="2">
        <v>42363416.369999997</v>
      </c>
    </row>
    <row r="19" spans="1:4" ht="15.75" x14ac:dyDescent="0.25">
      <c r="A19" s="3" t="s">
        <v>20</v>
      </c>
      <c r="B19" s="3" t="str">
        <f>VLOOKUP(A19,'2022'!$A$13:$B$38,2,FALSE)</f>
        <v>z vytvorenia diela a z podania umeleckého výkonu, pri ktorých daňovník uplatnil postup podľa § 43 ods. 14 zákona a z vydávania, rozmnožovania a rozširovania diel na vlastné náklady a z vytvorenia alebo zhotovenia iného predmetu duševného vlastníctva a z použitia iného predmetu duševného vlastníctva alebo z postúpenia práv k predmetu duševného vlastníctva (V)</v>
      </c>
      <c r="C19" s="2">
        <v>6542</v>
      </c>
      <c r="D19" s="2">
        <v>17873159.889999997</v>
      </c>
    </row>
    <row r="20" spans="1:4" ht="15.75" x14ac:dyDescent="0.25">
      <c r="A20" s="3" t="s">
        <v>21</v>
      </c>
      <c r="B20" s="3" t="str">
        <f>VLOOKUP(A20,'2022'!$A$13:$B$38,2,FALSE)</f>
        <v>z činností, ktoré nie sú živnosťou ani podnikaním (P)</v>
      </c>
      <c r="C20" s="2">
        <v>15339</v>
      </c>
      <c r="D20" s="2">
        <v>83046431.619999811</v>
      </c>
    </row>
    <row r="21" spans="1:4" ht="15.75" x14ac:dyDescent="0.25">
      <c r="A21" s="3" t="s">
        <v>22</v>
      </c>
      <c r="B21" s="3" t="str">
        <f>VLOOKUP(A21,'2022'!$A$13:$B$38,2,FALSE)</f>
        <v>z činností, ktoré nie sú živnosťou ani podnikaním (V)</v>
      </c>
      <c r="C21" s="2">
        <v>10476</v>
      </c>
      <c r="D21" s="2">
        <v>35163607.740000106</v>
      </c>
    </row>
    <row r="22" spans="1:4" ht="15.75" x14ac:dyDescent="0.25">
      <c r="A22" s="3" t="s">
        <v>23</v>
      </c>
      <c r="B22" s="3" t="str">
        <f>VLOOKUP(A22,'2022'!$A$13:$B$38,2,FALSE)</f>
        <v>znalcov a tlmočníkov za činnosť podľa osobitného predpisu (P)</v>
      </c>
      <c r="C22" s="2">
        <v>2757</v>
      </c>
      <c r="D22" s="2">
        <v>29741861.819999989</v>
      </c>
    </row>
    <row r="23" spans="1:4" ht="15.75" x14ac:dyDescent="0.25">
      <c r="A23" s="3" t="s">
        <v>24</v>
      </c>
      <c r="B23" s="3" t="str">
        <f>VLOOKUP(A23,'2022'!$A$13:$B$38,2,FALSE)</f>
        <v>znalcov a tlmočníkov za činnosť podľa osobitného predpisu (V)</v>
      </c>
      <c r="C23" s="2">
        <v>2001</v>
      </c>
      <c r="D23" s="2">
        <v>14633256.940000018</v>
      </c>
    </row>
    <row r="24" spans="1:4" ht="15.75" x14ac:dyDescent="0.25">
      <c r="A24" s="3" t="s">
        <v>25</v>
      </c>
      <c r="B24" s="3" t="str">
        <f>VLOOKUP(A24,'2022'!$A$13:$B$38,2,FALSE)</f>
        <v>z činností sprostredkovateľov, ktoré nie sú živnosťou (P)</v>
      </c>
      <c r="C24" s="2">
        <v>10944</v>
      </c>
      <c r="D24" s="2">
        <v>63298782.190000072</v>
      </c>
    </row>
    <row r="25" spans="1:4" ht="15.75" x14ac:dyDescent="0.25">
      <c r="A25" s="3" t="s">
        <v>26</v>
      </c>
      <c r="B25" s="3" t="str">
        <f>VLOOKUP(A25,'2022'!$A$13:$B$38,2,FALSE)</f>
        <v>z činností sprostredkovateľov, ktoré nie sú živnosťou (V)</v>
      </c>
      <c r="C25" s="2">
        <v>6962</v>
      </c>
      <c r="D25" s="2">
        <v>35998603.980000071</v>
      </c>
    </row>
    <row r="26" spans="1:4" ht="15.75" x14ac:dyDescent="0.25">
      <c r="A26" s="3" t="s">
        <v>27</v>
      </c>
      <c r="B26" s="3" t="s">
        <v>661</v>
      </c>
      <c r="C26" s="2">
        <v>380426</v>
      </c>
      <c r="D26" s="2">
        <v>11324701540.68045</v>
      </c>
    </row>
    <row r="27" spans="1:4" ht="15.75" x14ac:dyDescent="0.25">
      <c r="A27" s="3" t="s">
        <v>28</v>
      </c>
      <c r="B27" s="3" t="s">
        <v>661</v>
      </c>
      <c r="C27" s="2">
        <v>382276</v>
      </c>
      <c r="D27" s="2">
        <v>9798586827.0004463</v>
      </c>
    </row>
    <row r="28" spans="1:4" ht="15.75" x14ac:dyDescent="0.25">
      <c r="A28" s="3" t="s">
        <v>29</v>
      </c>
      <c r="B28" s="5" t="s">
        <v>321</v>
      </c>
      <c r="C28" s="2">
        <v>52596</v>
      </c>
      <c r="D28" s="2">
        <v>303818593.94999892</v>
      </c>
    </row>
    <row r="29" spans="1:4" ht="15.75" x14ac:dyDescent="0.25">
      <c r="A29" s="3" t="s">
        <v>30</v>
      </c>
      <c r="B29" s="5" t="s">
        <v>322</v>
      </c>
      <c r="C29" s="2">
        <v>41420</v>
      </c>
      <c r="D29" s="2">
        <v>134581825.07999957</v>
      </c>
    </row>
    <row r="30" spans="1:4" ht="15.75" x14ac:dyDescent="0.25">
      <c r="A30" s="3" t="s">
        <v>31</v>
      </c>
      <c r="B30" s="5" t="s">
        <v>662</v>
      </c>
      <c r="C30" s="2">
        <v>3597</v>
      </c>
      <c r="D30" s="2">
        <v>18094998.789999999</v>
      </c>
    </row>
    <row r="31" spans="1:4" ht="15.75" x14ac:dyDescent="0.25">
      <c r="A31" s="3" t="s">
        <v>32</v>
      </c>
      <c r="B31" s="5" t="s">
        <v>663</v>
      </c>
      <c r="C31" s="2">
        <v>3328</v>
      </c>
      <c r="D31" s="2">
        <v>6266415.0800000001</v>
      </c>
    </row>
    <row r="32" spans="1:4" ht="15.75" x14ac:dyDescent="0.25">
      <c r="A32" s="3" t="s">
        <v>33</v>
      </c>
      <c r="B32" s="3" t="s">
        <v>432</v>
      </c>
      <c r="C32" s="2">
        <v>56210</v>
      </c>
      <c r="D32" s="2">
        <v>324466873.35000002</v>
      </c>
    </row>
    <row r="33" spans="1:4" ht="15.75" x14ac:dyDescent="0.25">
      <c r="A33" s="3" t="s">
        <v>34</v>
      </c>
      <c r="B33" s="3" t="s">
        <v>432</v>
      </c>
      <c r="C33" s="2">
        <v>44804</v>
      </c>
      <c r="D33" s="2">
        <v>142393174.78999951</v>
      </c>
    </row>
    <row r="34" spans="1:4" ht="15.75" x14ac:dyDescent="0.25">
      <c r="A34" s="3" t="s">
        <v>37</v>
      </c>
      <c r="B34" s="6" t="s">
        <v>325</v>
      </c>
      <c r="C34" s="2">
        <v>309757</v>
      </c>
      <c r="D34" s="2">
        <v>607460549.74987447</v>
      </c>
    </row>
    <row r="35" spans="1:4" ht="15.75" x14ac:dyDescent="0.25">
      <c r="A35" s="3" t="s">
        <v>38</v>
      </c>
      <c r="B35" s="3" t="str">
        <f>VLOOKUP(A35,'2022'!$A$40:$B$53,2,FALSE)</f>
        <v>zostatková cena hmotného majetku zaradeného do obchodného majetku 1</v>
      </c>
      <c r="C35" s="2">
        <v>15034</v>
      </c>
      <c r="D35" s="2">
        <v>854628418.3999995</v>
      </c>
    </row>
    <row r="36" spans="1:4" ht="15.75" x14ac:dyDescent="0.25">
      <c r="A36" s="3" t="s">
        <v>39</v>
      </c>
      <c r="B36" s="3" t="str">
        <f>VLOOKUP(A36,'2022'!$A$40:$B$53,2,FALSE)</f>
        <v>zostatková cena hmotného majetku zaradeného do obchodného majetku 2</v>
      </c>
      <c r="C36" s="2">
        <v>15871</v>
      </c>
      <c r="D36" s="2">
        <v>908569356.9299984</v>
      </c>
    </row>
    <row r="37" spans="1:4" ht="15.75" x14ac:dyDescent="0.25">
      <c r="A37" s="3" t="s">
        <v>40</v>
      </c>
      <c r="B37" s="3" t="str">
        <f>VLOOKUP(A37,'2022'!$A$40:$B$53,2,FALSE)</f>
        <v>zostatková cena nehmotného majetku zaradeného do obchodného majetku 1</v>
      </c>
      <c r="C37" s="2">
        <v>558</v>
      </c>
      <c r="D37" s="2">
        <v>27946646.719999991</v>
      </c>
    </row>
    <row r="38" spans="1:4" ht="15.75" x14ac:dyDescent="0.25">
      <c r="A38" s="3" t="s">
        <v>41</v>
      </c>
      <c r="B38" s="3" t="str">
        <f>VLOOKUP(A38,'2022'!$A$40:$B$53,2,FALSE)</f>
        <v>zostatková cena nehmotného majetku zaradeného do obchodného majetku 2</v>
      </c>
      <c r="C38" s="2">
        <v>562</v>
      </c>
      <c r="D38" s="2">
        <v>28890611.029999997</v>
      </c>
    </row>
    <row r="39" spans="1:4" ht="15.75" x14ac:dyDescent="0.25">
      <c r="A39" s="3" t="s">
        <v>42</v>
      </c>
      <c r="B39" s="3" t="str">
        <f>VLOOKUP(A39,'2022'!$A$40:$B$53,2,FALSE)</f>
        <v>zásoby 1</v>
      </c>
      <c r="C39" s="2">
        <v>10763</v>
      </c>
      <c r="D39" s="2">
        <v>169889250.61999986</v>
      </c>
    </row>
    <row r="40" spans="1:4" ht="15.75" x14ac:dyDescent="0.25">
      <c r="A40" s="3" t="s">
        <v>43</v>
      </c>
      <c r="B40" s="3" t="str">
        <f>VLOOKUP(A40,'2022'!$A$40:$B$53,2,FALSE)</f>
        <v>zásoby 2</v>
      </c>
      <c r="C40" s="2">
        <v>11428</v>
      </c>
      <c r="D40" s="2">
        <v>169251639.13999957</v>
      </c>
    </row>
    <row r="41" spans="1:4" ht="15.75" x14ac:dyDescent="0.25">
      <c r="A41" s="3" t="s">
        <v>44</v>
      </c>
      <c r="B41" s="3" t="str">
        <f>VLOOKUP(A41,'2022'!$A$40:$B$53,2,FALSE)</f>
        <v>pohľadávky 1</v>
      </c>
      <c r="C41" s="2">
        <v>20511</v>
      </c>
      <c r="D41" s="2">
        <v>219168071.80000061</v>
      </c>
    </row>
    <row r="42" spans="1:4" ht="15.75" x14ac:dyDescent="0.25">
      <c r="A42" s="3" t="s">
        <v>45</v>
      </c>
      <c r="B42" s="3" t="str">
        <f>VLOOKUP(A42,'2022'!$A$40:$B$53,2,FALSE)</f>
        <v>pohľadávky 2</v>
      </c>
      <c r="C42" s="2">
        <v>23437</v>
      </c>
      <c r="D42" s="2">
        <v>226442477.90999994</v>
      </c>
    </row>
    <row r="43" spans="1:4" ht="15.75" x14ac:dyDescent="0.25">
      <c r="A43" s="3" t="s">
        <v>46</v>
      </c>
      <c r="B43" s="3" t="str">
        <f>VLOOKUP(A43,'2022'!$A$40:$B$53,2,FALSE)</f>
        <v xml:space="preserve">záväzky 1 </v>
      </c>
      <c r="C43" s="2">
        <v>20400</v>
      </c>
      <c r="D43" s="2">
        <v>181895450.85000026</v>
      </c>
    </row>
    <row r="44" spans="1:4" ht="15.75" x14ac:dyDescent="0.25">
      <c r="A44" s="3" t="s">
        <v>47</v>
      </c>
      <c r="B44" s="3" t="str">
        <f>VLOOKUP(A44,'2022'!$A$40:$B$53,2,FALSE)</f>
        <v>záväzky 2</v>
      </c>
      <c r="C44" s="2">
        <v>23292</v>
      </c>
      <c r="D44" s="2">
        <v>182389359.05000341</v>
      </c>
    </row>
    <row r="45" spans="1:4" ht="15.75" x14ac:dyDescent="0.25">
      <c r="A45" s="3" t="s">
        <v>48</v>
      </c>
      <c r="B45" s="3" t="str">
        <f>VLOOKUP(A45,'2022'!$A$40:$B$53,2,FALSE)</f>
        <v>zásoby 1</v>
      </c>
      <c r="C45" s="2">
        <v>1154</v>
      </c>
      <c r="D45" s="2">
        <v>3158647.5299999979</v>
      </c>
    </row>
    <row r="46" spans="1:4" ht="15.75" x14ac:dyDescent="0.25">
      <c r="A46" s="3" t="s">
        <v>49</v>
      </c>
      <c r="B46" s="3" t="str">
        <f>VLOOKUP(A46,'2022'!$A$40:$B$53,2,FALSE)</f>
        <v>zásoby 2</v>
      </c>
      <c r="C46" s="2">
        <v>1220</v>
      </c>
      <c r="D46" s="2">
        <v>5869597.299999997</v>
      </c>
    </row>
    <row r="47" spans="1:4" ht="15.75" x14ac:dyDescent="0.25">
      <c r="A47" s="3" t="s">
        <v>50</v>
      </c>
      <c r="B47" s="3" t="str">
        <f>VLOOKUP(A47,'2022'!$A$40:$B$53,2,FALSE)</f>
        <v>pohľadávky 1</v>
      </c>
      <c r="C47" s="2">
        <v>9923</v>
      </c>
      <c r="D47" s="2">
        <v>20533784.500000015</v>
      </c>
    </row>
    <row r="48" spans="1:4" ht="15.75" x14ac:dyDescent="0.25">
      <c r="A48" s="3" t="s">
        <v>51</v>
      </c>
      <c r="B48" s="3" t="str">
        <f>VLOOKUP(A48,'2022'!$A$40:$B$53,2,FALSE)</f>
        <v>pohľadávky 1</v>
      </c>
      <c r="C48" s="2">
        <v>12985</v>
      </c>
      <c r="D48" s="2">
        <v>28075608.92000005</v>
      </c>
    </row>
    <row r="49" spans="1:4" ht="15.75" x14ac:dyDescent="0.25">
      <c r="A49" s="3" t="s">
        <v>9</v>
      </c>
      <c r="B49" s="5" t="s">
        <v>433</v>
      </c>
      <c r="C49" s="2">
        <v>380591</v>
      </c>
      <c r="D49" s="2">
        <v>11334812833.03046</v>
      </c>
    </row>
    <row r="50" spans="1:4" ht="15.75" x14ac:dyDescent="0.25">
      <c r="A50" s="3" t="s">
        <v>10</v>
      </c>
      <c r="B50" s="5" t="s">
        <v>434</v>
      </c>
      <c r="C50" s="2">
        <v>382481</v>
      </c>
      <c r="D50" s="2">
        <v>9807957740.3204365</v>
      </c>
    </row>
    <row r="51" spans="1:4" ht="15.75" x14ac:dyDescent="0.25">
      <c r="A51" s="3" t="s">
        <v>244</v>
      </c>
      <c r="B51" s="5" t="s">
        <v>435</v>
      </c>
      <c r="C51" s="2">
        <v>350655</v>
      </c>
      <c r="D51" s="2">
        <v>1783928827.5800817</v>
      </c>
    </row>
    <row r="52" spans="1:4" ht="15.75" x14ac:dyDescent="0.25">
      <c r="A52" s="3" t="s">
        <v>52</v>
      </c>
      <c r="B52" s="5" t="s">
        <v>436</v>
      </c>
      <c r="C52" s="2">
        <v>38307</v>
      </c>
      <c r="D52" s="2">
        <v>209642184.18999794</v>
      </c>
    </row>
    <row r="53" spans="1:4" ht="15.75" x14ac:dyDescent="0.25">
      <c r="A53" s="3" t="s">
        <v>53</v>
      </c>
      <c r="B53" s="5" t="s">
        <v>255</v>
      </c>
      <c r="C53" s="2">
        <v>4151</v>
      </c>
      <c r="D53" s="2">
        <v>25627714.049999986</v>
      </c>
    </row>
    <row r="54" spans="1:4" ht="15.75" x14ac:dyDescent="0.25">
      <c r="A54" s="3" t="s">
        <v>54</v>
      </c>
      <c r="B54" s="5" t="s">
        <v>256</v>
      </c>
      <c r="C54" s="2">
        <v>2218</v>
      </c>
      <c r="D54" s="2">
        <v>22882598.659999963</v>
      </c>
    </row>
    <row r="55" spans="1:4" ht="15.75" x14ac:dyDescent="0.25">
      <c r="A55" s="3" t="s">
        <v>55</v>
      </c>
      <c r="B55" s="5" t="s">
        <v>437</v>
      </c>
      <c r="C55" s="2">
        <v>351131</v>
      </c>
      <c r="D55" s="2">
        <v>1781436470.2400787</v>
      </c>
    </row>
    <row r="56" spans="1:4" ht="15.75" x14ac:dyDescent="0.25">
      <c r="A56" s="3" t="s">
        <v>56</v>
      </c>
      <c r="B56" s="5" t="s">
        <v>422</v>
      </c>
      <c r="C56" s="2">
        <v>37924</v>
      </c>
      <c r="D56" s="2">
        <v>204644804.28999883</v>
      </c>
    </row>
    <row r="57" spans="1:4" ht="15.75" x14ac:dyDescent="0.25">
      <c r="A57" s="3" t="s">
        <v>57</v>
      </c>
      <c r="B57" s="5" t="s">
        <v>438</v>
      </c>
      <c r="C57" s="2">
        <v>2343</v>
      </c>
      <c r="D57" s="2">
        <v>29866008.289999988</v>
      </c>
    </row>
    <row r="58" spans="1:4" ht="15.75" x14ac:dyDescent="0.25">
      <c r="A58" s="3" t="s">
        <v>58</v>
      </c>
      <c r="B58" s="5" t="s">
        <v>438</v>
      </c>
      <c r="C58" s="2">
        <v>3393</v>
      </c>
      <c r="D58" s="2">
        <v>42288773.940000139</v>
      </c>
    </row>
    <row r="59" spans="1:4" ht="15.75" x14ac:dyDescent="0.25">
      <c r="A59" s="3" t="s">
        <v>227</v>
      </c>
      <c r="B59" s="5" t="s">
        <v>438</v>
      </c>
      <c r="C59" s="2">
        <v>4438</v>
      </c>
      <c r="D59" s="2">
        <v>52280833.230000019</v>
      </c>
    </row>
    <row r="60" spans="1:4" ht="15.75" x14ac:dyDescent="0.25">
      <c r="A60" s="3" t="s">
        <v>226</v>
      </c>
      <c r="B60" s="5" t="s">
        <v>438</v>
      </c>
      <c r="C60" s="2">
        <v>6194</v>
      </c>
      <c r="D60" s="2">
        <v>60359653.540000059</v>
      </c>
    </row>
    <row r="61" spans="1:4" ht="15.75" x14ac:dyDescent="0.25">
      <c r="A61" s="3" t="s">
        <v>236</v>
      </c>
      <c r="B61" s="5" t="s">
        <v>439</v>
      </c>
      <c r="C61" s="2">
        <v>8015</v>
      </c>
      <c r="D61" s="2">
        <v>67106228.21999982</v>
      </c>
    </row>
    <row r="62" spans="1:4" ht="15.75" x14ac:dyDescent="0.25">
      <c r="A62" s="3" t="s">
        <v>63</v>
      </c>
      <c r="B62" s="5" t="s">
        <v>440</v>
      </c>
      <c r="C62" s="2">
        <v>13598</v>
      </c>
      <c r="D62" s="2">
        <v>251675137.81999806</v>
      </c>
    </row>
    <row r="63" spans="1:4" ht="15.75" x14ac:dyDescent="0.25">
      <c r="A63" s="3" t="s">
        <v>64</v>
      </c>
      <c r="B63" s="5" t="s">
        <v>441</v>
      </c>
      <c r="C63" s="2">
        <v>13575</v>
      </c>
      <c r="D63" s="2">
        <v>62939697.309999928</v>
      </c>
    </row>
    <row r="64" spans="1:4" ht="15.75" x14ac:dyDescent="0.25">
      <c r="A64" s="3" t="s">
        <v>65</v>
      </c>
      <c r="B64" s="5" t="s">
        <v>442</v>
      </c>
      <c r="C64" s="2">
        <v>346657</v>
      </c>
      <c r="D64" s="2">
        <v>1742597022.3300631</v>
      </c>
    </row>
    <row r="65" spans="1:4" ht="15.75" x14ac:dyDescent="0.25">
      <c r="A65" s="3" t="s">
        <v>66</v>
      </c>
      <c r="B65" s="5" t="s">
        <v>443</v>
      </c>
      <c r="C65" s="2">
        <v>4</v>
      </c>
      <c r="D65" s="2">
        <v>47929.06</v>
      </c>
    </row>
    <row r="66" spans="1:4" ht="15.75" x14ac:dyDescent="0.25">
      <c r="A66" s="3" t="s">
        <v>67</v>
      </c>
      <c r="B66" s="5" t="s">
        <v>444</v>
      </c>
      <c r="C66" s="2">
        <v>346242</v>
      </c>
      <c r="D66" s="2">
        <v>1740871019.390063</v>
      </c>
    </row>
    <row r="67" spans="1:4" ht="15.75" x14ac:dyDescent="0.25">
      <c r="A67" s="3" t="s">
        <v>68</v>
      </c>
      <c r="B67" s="3" t="s">
        <v>664</v>
      </c>
      <c r="C67" s="2">
        <v>56051</v>
      </c>
      <c r="D67" s="2">
        <v>322869244.20000017</v>
      </c>
    </row>
    <row r="68" spans="1:4" ht="15.75" x14ac:dyDescent="0.25">
      <c r="A68" s="3" t="s">
        <v>69</v>
      </c>
      <c r="B68" s="3" t="s">
        <v>665</v>
      </c>
      <c r="C68" s="2">
        <v>44658</v>
      </c>
      <c r="D68" s="2">
        <v>141381028.18999949</v>
      </c>
    </row>
    <row r="69" spans="1:4" ht="15.75" x14ac:dyDescent="0.25">
      <c r="A69" s="3" t="s">
        <v>70</v>
      </c>
      <c r="B69" s="3" t="s">
        <v>264</v>
      </c>
      <c r="C69" s="2">
        <v>50865</v>
      </c>
      <c r="D69" s="2">
        <v>181562151.17000031</v>
      </c>
    </row>
    <row r="70" spans="1:4" ht="15.75" x14ac:dyDescent="0.25">
      <c r="A70" s="3" t="s">
        <v>71</v>
      </c>
      <c r="B70" s="5" t="s">
        <v>338</v>
      </c>
      <c r="C70" s="2">
        <v>134</v>
      </c>
      <c r="D70" s="2">
        <v>1319174.76</v>
      </c>
    </row>
    <row r="71" spans="1:4" ht="15.75" x14ac:dyDescent="0.25">
      <c r="A71" s="3" t="s">
        <v>72</v>
      </c>
      <c r="B71" s="5" t="s">
        <v>339</v>
      </c>
      <c r="C71" s="2">
        <v>166</v>
      </c>
      <c r="D71" s="2">
        <v>1166653.7300000007</v>
      </c>
    </row>
    <row r="72" spans="1:4" ht="15.75" x14ac:dyDescent="0.25">
      <c r="A72" s="3" t="s">
        <v>73</v>
      </c>
      <c r="B72" s="5" t="s">
        <v>255</v>
      </c>
      <c r="C72" s="2">
        <v>90</v>
      </c>
      <c r="D72" s="2">
        <v>466392.42999999993</v>
      </c>
    </row>
    <row r="73" spans="1:4" ht="15.75" x14ac:dyDescent="0.25">
      <c r="A73" s="3" t="s">
        <v>74</v>
      </c>
      <c r="B73" s="5" t="s">
        <v>256</v>
      </c>
      <c r="C73" s="2">
        <v>92</v>
      </c>
      <c r="D73" s="2">
        <v>7851437.3100000005</v>
      </c>
    </row>
    <row r="74" spans="1:4" ht="15.75" x14ac:dyDescent="0.25">
      <c r="A74" s="3" t="s">
        <v>75</v>
      </c>
      <c r="B74" s="5" t="s">
        <v>445</v>
      </c>
      <c r="C74" s="2">
        <v>50967</v>
      </c>
      <c r="D74" s="2">
        <v>182507848.20000023</v>
      </c>
    </row>
    <row r="75" spans="1:4" ht="15.75" x14ac:dyDescent="0.25">
      <c r="A75" s="3" t="s">
        <v>76</v>
      </c>
      <c r="B75" s="6" t="s">
        <v>340</v>
      </c>
      <c r="C75" s="2">
        <v>2129</v>
      </c>
      <c r="D75" s="2">
        <v>34647554.41999995</v>
      </c>
    </row>
    <row r="76" spans="1:4" ht="15.75" x14ac:dyDescent="0.25">
      <c r="A76" s="3" t="s">
        <v>77</v>
      </c>
      <c r="B76" s="6" t="s">
        <v>341</v>
      </c>
      <c r="C76" s="2">
        <v>574</v>
      </c>
      <c r="D76" s="2">
        <v>15327201.730000002</v>
      </c>
    </row>
    <row r="77" spans="1:4" ht="15.75" x14ac:dyDescent="0.25">
      <c r="A77" s="3" t="s">
        <v>78</v>
      </c>
      <c r="B77" s="6" t="s">
        <v>342</v>
      </c>
      <c r="C77" s="2">
        <v>1157</v>
      </c>
      <c r="D77" s="2">
        <v>1518450.6800000016</v>
      </c>
    </row>
    <row r="78" spans="1:4" ht="15.75" x14ac:dyDescent="0.25">
      <c r="A78" s="3" t="s">
        <v>79</v>
      </c>
      <c r="B78" s="6" t="s">
        <v>343</v>
      </c>
      <c r="C78" s="2">
        <v>74</v>
      </c>
      <c r="D78" s="2">
        <v>171326.32999999993</v>
      </c>
    </row>
    <row r="79" spans="1:4" ht="15.75" x14ac:dyDescent="0.25">
      <c r="A79" s="3" t="s">
        <v>80</v>
      </c>
      <c r="B79" s="5" t="s">
        <v>446</v>
      </c>
      <c r="C79" s="2">
        <v>3965</v>
      </c>
      <c r="D79" s="2">
        <v>17634132.94000005</v>
      </c>
    </row>
    <row r="80" spans="1:4" ht="15.75" x14ac:dyDescent="0.25">
      <c r="A80" s="3" t="s">
        <v>81</v>
      </c>
      <c r="B80" s="5" t="s">
        <v>446</v>
      </c>
      <c r="C80" s="2">
        <v>566</v>
      </c>
      <c r="D80" s="2">
        <v>797252.66000000038</v>
      </c>
    </row>
    <row r="81" spans="1:4" ht="15.75" x14ac:dyDescent="0.25">
      <c r="A81" s="3" t="s">
        <v>82</v>
      </c>
      <c r="B81" s="5" t="s">
        <v>447</v>
      </c>
      <c r="C81" s="2">
        <v>20</v>
      </c>
      <c r="D81" s="2">
        <v>93739.239999999991</v>
      </c>
    </row>
    <row r="82" spans="1:4" ht="15.75" x14ac:dyDescent="0.25">
      <c r="A82" s="3" t="s">
        <v>83</v>
      </c>
      <c r="B82" s="5" t="s">
        <v>447</v>
      </c>
      <c r="C82" s="2">
        <v>14</v>
      </c>
      <c r="D82" s="2">
        <v>38169.699999999997</v>
      </c>
    </row>
    <row r="83" spans="1:4" ht="15.75" x14ac:dyDescent="0.25">
      <c r="A83" s="3" t="s">
        <v>84</v>
      </c>
      <c r="B83" s="5" t="s">
        <v>448</v>
      </c>
      <c r="C83" s="2">
        <v>75</v>
      </c>
      <c r="D83" s="2">
        <v>640310.07000000007</v>
      </c>
    </row>
    <row r="84" spans="1:4" ht="15.75" x14ac:dyDescent="0.25">
      <c r="A84" s="3" t="s">
        <v>85</v>
      </c>
      <c r="B84" s="5" t="s">
        <v>448</v>
      </c>
      <c r="C84" s="2">
        <v>37</v>
      </c>
      <c r="D84" s="2">
        <v>336684.98000000004</v>
      </c>
    </row>
    <row r="85" spans="1:4" ht="15.75" x14ac:dyDescent="0.25">
      <c r="A85" s="3" t="s">
        <v>86</v>
      </c>
      <c r="B85" s="5" t="s">
        <v>350</v>
      </c>
      <c r="C85" s="2">
        <v>230</v>
      </c>
      <c r="D85" s="2">
        <v>6285438.0799999991</v>
      </c>
    </row>
    <row r="86" spans="1:4" ht="15.75" x14ac:dyDescent="0.25">
      <c r="A86" s="3" t="s">
        <v>87</v>
      </c>
      <c r="B86" s="5" t="s">
        <v>351</v>
      </c>
      <c r="C86" s="2">
        <v>58</v>
      </c>
      <c r="D86" s="2">
        <v>1472618.71</v>
      </c>
    </row>
    <row r="87" spans="1:4" ht="15.75" x14ac:dyDescent="0.25">
      <c r="A87" s="3" t="s">
        <v>88</v>
      </c>
      <c r="B87" s="5" t="s">
        <v>449</v>
      </c>
      <c r="C87" s="2">
        <v>690</v>
      </c>
      <c r="D87" s="2">
        <v>39488641.969999984</v>
      </c>
    </row>
    <row r="88" spans="1:4" ht="15.75" x14ac:dyDescent="0.25">
      <c r="A88" s="3" t="s">
        <v>89</v>
      </c>
      <c r="B88" s="5" t="s">
        <v>450</v>
      </c>
      <c r="C88" s="2">
        <v>414</v>
      </c>
      <c r="D88" s="2">
        <v>36590246.76000002</v>
      </c>
    </row>
    <row r="89" spans="1:4" ht="15.75" x14ac:dyDescent="0.25">
      <c r="A89" s="3" t="s">
        <v>90</v>
      </c>
      <c r="B89" s="5" t="s">
        <v>354</v>
      </c>
      <c r="C89" s="2">
        <v>195</v>
      </c>
      <c r="D89" s="2">
        <v>2310445.77</v>
      </c>
    </row>
    <row r="90" spans="1:4" ht="15.75" x14ac:dyDescent="0.25">
      <c r="A90" s="3" t="s">
        <v>91</v>
      </c>
      <c r="B90" s="5" t="s">
        <v>355</v>
      </c>
      <c r="C90" s="2">
        <v>57</v>
      </c>
      <c r="D90" s="2">
        <v>152053.52000000005</v>
      </c>
    </row>
    <row r="91" spans="1:4" ht="15.75" x14ac:dyDescent="0.25">
      <c r="A91" s="3" t="s">
        <v>92</v>
      </c>
      <c r="B91" s="5" t="s">
        <v>356</v>
      </c>
      <c r="C91" s="2">
        <v>177</v>
      </c>
      <c r="D91" s="2">
        <v>9045624.4699999988</v>
      </c>
    </row>
    <row r="92" spans="1:4" ht="15.75" x14ac:dyDescent="0.25">
      <c r="A92" s="3" t="s">
        <v>93</v>
      </c>
      <c r="B92" s="5" t="s">
        <v>357</v>
      </c>
      <c r="C92" s="2">
        <v>91</v>
      </c>
      <c r="D92" s="2">
        <v>8257639.1500000004</v>
      </c>
    </row>
    <row r="93" spans="1:4" ht="15.75" x14ac:dyDescent="0.25">
      <c r="A93" s="3" t="s">
        <v>94</v>
      </c>
      <c r="B93" s="5" t="s">
        <v>358</v>
      </c>
      <c r="C93" s="2">
        <v>56</v>
      </c>
      <c r="D93" s="2">
        <v>817496.7100000002</v>
      </c>
    </row>
    <row r="94" spans="1:4" ht="15.75" x14ac:dyDescent="0.25">
      <c r="A94" s="3" t="s">
        <v>95</v>
      </c>
      <c r="B94" s="5" t="s">
        <v>359</v>
      </c>
      <c r="C94" s="2">
        <v>28</v>
      </c>
      <c r="D94" s="2">
        <v>531687.83000000007</v>
      </c>
    </row>
    <row r="95" spans="1:4" ht="15.75" x14ac:dyDescent="0.25">
      <c r="A95" s="3" t="s">
        <v>96</v>
      </c>
      <c r="B95" s="5" t="s">
        <v>451</v>
      </c>
      <c r="C95" s="2">
        <v>7812</v>
      </c>
      <c r="D95" s="2">
        <v>112481370.68000008</v>
      </c>
    </row>
    <row r="96" spans="1:4" ht="15.75" x14ac:dyDescent="0.25">
      <c r="A96" s="3" t="s">
        <v>97</v>
      </c>
      <c r="B96" s="5" t="s">
        <v>451</v>
      </c>
      <c r="C96" s="2">
        <v>1761</v>
      </c>
      <c r="D96" s="2">
        <v>63595567.090000033</v>
      </c>
    </row>
    <row r="97" spans="1:4" ht="15.75" x14ac:dyDescent="0.25">
      <c r="A97" s="3" t="s">
        <v>98</v>
      </c>
      <c r="B97" s="5" t="s">
        <v>452</v>
      </c>
      <c r="C97" s="2">
        <v>57</v>
      </c>
      <c r="D97" s="2">
        <v>148485.21</v>
      </c>
    </row>
    <row r="98" spans="1:4" ht="15.75" x14ac:dyDescent="0.25">
      <c r="A98" s="3" t="s">
        <v>99</v>
      </c>
      <c r="B98" s="5" t="s">
        <v>267</v>
      </c>
      <c r="C98" s="2">
        <v>7848</v>
      </c>
      <c r="D98" s="2">
        <v>112746088.3500001</v>
      </c>
    </row>
    <row r="99" spans="1:4" ht="15.75" x14ac:dyDescent="0.25">
      <c r="A99" s="3" t="s">
        <v>100</v>
      </c>
      <c r="B99" s="5" t="s">
        <v>268</v>
      </c>
      <c r="C99" s="2">
        <v>1782</v>
      </c>
      <c r="D99" s="2">
        <v>63793877.89000003</v>
      </c>
    </row>
    <row r="100" spans="1:4" ht="15.75" x14ac:dyDescent="0.25">
      <c r="A100" s="3" t="s">
        <v>101</v>
      </c>
      <c r="B100" s="5" t="s">
        <v>453</v>
      </c>
      <c r="C100" s="2">
        <v>7739</v>
      </c>
      <c r="D100" s="2">
        <v>49274834.369999722</v>
      </c>
    </row>
    <row r="101" spans="1:4" ht="15.75" x14ac:dyDescent="0.25">
      <c r="A101" s="3" t="s">
        <v>102</v>
      </c>
      <c r="B101" s="5" t="s">
        <v>454</v>
      </c>
      <c r="C101" s="2">
        <v>3356</v>
      </c>
      <c r="D101" s="2">
        <v>13102923.079999985</v>
      </c>
    </row>
    <row r="102" spans="1:4" ht="15.75" x14ac:dyDescent="0.25">
      <c r="A102" s="3" t="s">
        <v>103</v>
      </c>
      <c r="B102" s="5" t="s">
        <v>455</v>
      </c>
      <c r="C102" s="2">
        <v>1723</v>
      </c>
      <c r="D102" s="2">
        <v>4684264.4499999955</v>
      </c>
    </row>
    <row r="103" spans="1:4" ht="15.75" x14ac:dyDescent="0.25">
      <c r="A103" s="3" t="s">
        <v>104</v>
      </c>
      <c r="B103" s="5" t="s">
        <v>456</v>
      </c>
      <c r="C103" s="2">
        <v>6767</v>
      </c>
      <c r="D103" s="2">
        <v>396724983.49000007</v>
      </c>
    </row>
    <row r="104" spans="1:4" ht="15.75" x14ac:dyDescent="0.25">
      <c r="A104" s="3" t="s">
        <v>105</v>
      </c>
      <c r="B104" s="5" t="s">
        <v>456</v>
      </c>
      <c r="C104" s="2">
        <v>6459</v>
      </c>
      <c r="D104" s="2">
        <v>375251034.48999959</v>
      </c>
    </row>
    <row r="105" spans="1:4" ht="15.75" x14ac:dyDescent="0.25">
      <c r="A105" s="3" t="s">
        <v>106</v>
      </c>
      <c r="B105" s="6" t="s">
        <v>365</v>
      </c>
      <c r="C105" s="2">
        <v>657</v>
      </c>
      <c r="D105" s="2">
        <v>1140386368.4200001</v>
      </c>
    </row>
    <row r="106" spans="1:4" ht="15.75" x14ac:dyDescent="0.25">
      <c r="A106" s="3" t="s">
        <v>107</v>
      </c>
      <c r="B106" s="6" t="s">
        <v>366</v>
      </c>
      <c r="C106" s="2">
        <v>428</v>
      </c>
      <c r="D106" s="2">
        <v>17902013.829999994</v>
      </c>
    </row>
    <row r="107" spans="1:4" ht="15.75" x14ac:dyDescent="0.25">
      <c r="A107" s="3" t="s">
        <v>108</v>
      </c>
      <c r="B107" s="6" t="s">
        <v>367</v>
      </c>
      <c r="C107" s="2">
        <v>33</v>
      </c>
      <c r="D107" s="2">
        <v>574876.85</v>
      </c>
    </row>
    <row r="108" spans="1:4" ht="15.75" x14ac:dyDescent="0.25">
      <c r="A108" s="3" t="s">
        <v>109</v>
      </c>
      <c r="B108" s="6" t="s">
        <v>368</v>
      </c>
      <c r="C108" s="2">
        <v>16</v>
      </c>
      <c r="D108" s="2">
        <v>295468.88</v>
      </c>
    </row>
    <row r="109" spans="1:4" ht="15.75" x14ac:dyDescent="0.25">
      <c r="A109" s="3" t="s">
        <v>110</v>
      </c>
      <c r="B109" s="6" t="s">
        <v>369</v>
      </c>
      <c r="C109" s="2">
        <v>1242</v>
      </c>
      <c r="D109" s="2">
        <v>122372790.32999991</v>
      </c>
    </row>
    <row r="110" spans="1:4" ht="15.75" x14ac:dyDescent="0.25">
      <c r="A110" s="3" t="s">
        <v>111</v>
      </c>
      <c r="B110" s="6" t="s">
        <v>370</v>
      </c>
      <c r="C110" s="2">
        <v>785</v>
      </c>
      <c r="D110" s="2">
        <v>102753922.50999983</v>
      </c>
    </row>
    <row r="111" spans="1:4" ht="15.75" x14ac:dyDescent="0.25">
      <c r="A111" s="3" t="s">
        <v>112</v>
      </c>
      <c r="B111" s="6" t="s">
        <v>371</v>
      </c>
      <c r="C111" s="2">
        <v>559</v>
      </c>
      <c r="D111" s="2">
        <v>19502715.900000002</v>
      </c>
    </row>
    <row r="112" spans="1:4" ht="15.75" x14ac:dyDescent="0.25">
      <c r="A112" s="3" t="s">
        <v>113</v>
      </c>
      <c r="B112" s="6" t="s">
        <v>372</v>
      </c>
      <c r="C112" s="2">
        <v>467</v>
      </c>
      <c r="D112" s="2">
        <v>10493034.84</v>
      </c>
    </row>
    <row r="113" spans="1:4" ht="15.75" x14ac:dyDescent="0.25">
      <c r="A113" s="3" t="s">
        <v>114</v>
      </c>
      <c r="B113" s="6" t="s">
        <v>373</v>
      </c>
      <c r="C113" s="2">
        <v>234</v>
      </c>
      <c r="D113" s="2">
        <v>601826.57000000007</v>
      </c>
    </row>
    <row r="114" spans="1:4" ht="15.75" x14ac:dyDescent="0.25">
      <c r="A114" s="3" t="s">
        <v>115</v>
      </c>
      <c r="B114" s="6" t="s">
        <v>374</v>
      </c>
      <c r="C114" s="2">
        <v>108</v>
      </c>
      <c r="D114" s="2">
        <v>61524.239999999991</v>
      </c>
    </row>
    <row r="115" spans="1:4" ht="15.75" x14ac:dyDescent="0.25">
      <c r="A115" s="3" t="s">
        <v>116</v>
      </c>
      <c r="B115" s="6" t="s">
        <v>375</v>
      </c>
      <c r="C115" s="2">
        <v>125</v>
      </c>
      <c r="D115" s="2">
        <v>2060351.780000001</v>
      </c>
    </row>
    <row r="116" spans="1:4" ht="15.75" x14ac:dyDescent="0.25">
      <c r="A116" s="3" t="s">
        <v>117</v>
      </c>
      <c r="B116" s="6" t="s">
        <v>376</v>
      </c>
      <c r="C116" s="2">
        <v>51</v>
      </c>
      <c r="D116" s="2">
        <v>85172.77</v>
      </c>
    </row>
    <row r="117" spans="1:4" ht="15.75" x14ac:dyDescent="0.25">
      <c r="A117" s="3" t="s">
        <v>118</v>
      </c>
      <c r="B117" s="6" t="s">
        <v>377</v>
      </c>
      <c r="C117" s="2">
        <v>1320</v>
      </c>
      <c r="D117" s="2">
        <v>1788845.8999999997</v>
      </c>
    </row>
    <row r="118" spans="1:4" ht="15.75" x14ac:dyDescent="0.25">
      <c r="A118" s="3" t="s">
        <v>119</v>
      </c>
      <c r="B118" s="6" t="s">
        <v>378</v>
      </c>
      <c r="C118" s="2">
        <v>138</v>
      </c>
      <c r="D118" s="2">
        <v>93413.449999999968</v>
      </c>
    </row>
    <row r="119" spans="1:4" ht="15.75" x14ac:dyDescent="0.25">
      <c r="A119" s="3" t="s">
        <v>120</v>
      </c>
      <c r="B119" s="6" t="s">
        <v>379</v>
      </c>
      <c r="C119" s="2">
        <v>112</v>
      </c>
      <c r="D119" s="2">
        <v>4479362.7799999993</v>
      </c>
    </row>
    <row r="120" spans="1:4" ht="15.75" x14ac:dyDescent="0.25">
      <c r="A120" s="3" t="s">
        <v>121</v>
      </c>
      <c r="B120" s="6" t="s">
        <v>380</v>
      </c>
      <c r="C120" s="2">
        <v>73</v>
      </c>
      <c r="D120" s="2">
        <v>3462061.57</v>
      </c>
    </row>
    <row r="121" spans="1:4" ht="15.75" x14ac:dyDescent="0.25">
      <c r="A121" s="3" t="s">
        <v>122</v>
      </c>
      <c r="B121" s="5" t="s">
        <v>457</v>
      </c>
      <c r="C121" s="2">
        <v>433</v>
      </c>
      <c r="D121" s="2">
        <v>2475862.5900000017</v>
      </c>
    </row>
    <row r="122" spans="1:4" ht="15.75" x14ac:dyDescent="0.25">
      <c r="A122" s="3" t="s">
        <v>123</v>
      </c>
      <c r="B122" s="5" t="s">
        <v>458</v>
      </c>
      <c r="C122" s="2">
        <v>114</v>
      </c>
      <c r="D122" s="2">
        <v>258236.57000000004</v>
      </c>
    </row>
    <row r="123" spans="1:4" ht="15.75" x14ac:dyDescent="0.25">
      <c r="A123" s="3" t="s">
        <v>124</v>
      </c>
      <c r="B123" s="5" t="s">
        <v>383</v>
      </c>
      <c r="C123" s="2">
        <v>50</v>
      </c>
      <c r="D123" s="2">
        <v>1297360.81</v>
      </c>
    </row>
    <row r="124" spans="1:4" ht="15.75" x14ac:dyDescent="0.25">
      <c r="A124" s="3" t="s">
        <v>125</v>
      </c>
      <c r="B124" s="5" t="s">
        <v>384</v>
      </c>
      <c r="C124" s="2">
        <v>7</v>
      </c>
      <c r="D124" s="2">
        <v>1012503.6000000001</v>
      </c>
    </row>
    <row r="125" spans="1:4" ht="15.75" x14ac:dyDescent="0.25">
      <c r="A125" s="3" t="s">
        <v>126</v>
      </c>
      <c r="B125" s="5" t="s">
        <v>393</v>
      </c>
      <c r="C125" s="2">
        <v>3592</v>
      </c>
      <c r="D125" s="2">
        <v>37307365.29999999</v>
      </c>
    </row>
    <row r="126" spans="1:4" ht="15.75" x14ac:dyDescent="0.25">
      <c r="A126" s="3" t="s">
        <v>127</v>
      </c>
      <c r="B126" s="5" t="s">
        <v>394</v>
      </c>
      <c r="C126" s="2">
        <v>1026</v>
      </c>
      <c r="D126" s="2">
        <v>6292879.189999993</v>
      </c>
    </row>
    <row r="127" spans="1:4" ht="15.75" x14ac:dyDescent="0.25">
      <c r="A127" s="3" t="s">
        <v>128</v>
      </c>
      <c r="B127" s="5" t="s">
        <v>460</v>
      </c>
      <c r="C127" s="2">
        <v>13</v>
      </c>
      <c r="D127" s="2">
        <v>156605.85999999999</v>
      </c>
    </row>
    <row r="128" spans="1:4" ht="15.75" x14ac:dyDescent="0.25">
      <c r="A128" s="3" t="s">
        <v>130</v>
      </c>
      <c r="B128" s="5" t="s">
        <v>459</v>
      </c>
      <c r="C128" s="2">
        <v>18160</v>
      </c>
      <c r="D128" s="2">
        <v>621831026.68000185</v>
      </c>
    </row>
    <row r="129" spans="1:4" ht="15.75" x14ac:dyDescent="0.25">
      <c r="A129" s="3" t="s">
        <v>131</v>
      </c>
      <c r="B129" s="5" t="s">
        <v>459</v>
      </c>
      <c r="C129" s="2">
        <v>11267</v>
      </c>
      <c r="D129" s="2">
        <v>522387017.790003</v>
      </c>
    </row>
    <row r="130" spans="1:4" ht="15.75" x14ac:dyDescent="0.25">
      <c r="A130" s="3" t="s">
        <v>139</v>
      </c>
      <c r="B130" s="5" t="s">
        <v>461</v>
      </c>
      <c r="C130" s="2">
        <v>18171</v>
      </c>
      <c r="D130" s="2">
        <v>622031909.62000179</v>
      </c>
    </row>
    <row r="131" spans="1:4" ht="15.75" x14ac:dyDescent="0.25">
      <c r="A131" s="3" t="s">
        <v>140</v>
      </c>
      <c r="B131" s="5" t="s">
        <v>462</v>
      </c>
      <c r="C131" s="2">
        <v>11279</v>
      </c>
      <c r="D131" s="2">
        <v>522476751.36000299</v>
      </c>
    </row>
    <row r="132" spans="1:4" ht="15.75" x14ac:dyDescent="0.25">
      <c r="A132" s="3" t="s">
        <v>141</v>
      </c>
      <c r="B132" s="5" t="s">
        <v>463</v>
      </c>
      <c r="C132" s="2">
        <v>13624</v>
      </c>
      <c r="D132" s="2">
        <v>99782775.939999565</v>
      </c>
    </row>
    <row r="133" spans="1:4" ht="15.75" x14ac:dyDescent="0.25">
      <c r="A133" s="3" t="s">
        <v>142</v>
      </c>
      <c r="B133" s="5" t="s">
        <v>271</v>
      </c>
      <c r="C133" s="2">
        <v>426565</v>
      </c>
      <c r="D133" s="2">
        <v>3403438954.4502616</v>
      </c>
    </row>
    <row r="134" spans="1:4" ht="15.75" x14ac:dyDescent="0.25">
      <c r="A134" s="3" t="s">
        <v>143</v>
      </c>
      <c r="B134" s="5" t="s">
        <v>464</v>
      </c>
      <c r="C134" s="2">
        <v>398181</v>
      </c>
      <c r="D134" s="2">
        <v>1483630312.2071316</v>
      </c>
    </row>
    <row r="135" spans="1:4" ht="15.75" x14ac:dyDescent="0.25">
      <c r="A135" s="3" t="s">
        <v>144</v>
      </c>
      <c r="B135" s="5" t="s">
        <v>465</v>
      </c>
      <c r="C135" s="2">
        <v>25070</v>
      </c>
      <c r="D135" s="2">
        <v>70057876.029984638</v>
      </c>
    </row>
    <row r="136" spans="1:4" ht="15.75" x14ac:dyDescent="0.25">
      <c r="A136" s="3" t="s">
        <v>145</v>
      </c>
      <c r="B136" s="5" t="s">
        <v>466</v>
      </c>
      <c r="C136" s="2">
        <v>1207</v>
      </c>
      <c r="D136" s="2">
        <v>312608.71999999991</v>
      </c>
    </row>
    <row r="137" spans="1:4" ht="15.75" x14ac:dyDescent="0.25">
      <c r="A137" s="3" t="s">
        <v>222</v>
      </c>
      <c r="B137" s="5" t="s">
        <v>467</v>
      </c>
      <c r="C137" s="2">
        <v>5052</v>
      </c>
      <c r="D137" s="2">
        <v>775618.10000000219</v>
      </c>
    </row>
    <row r="138" spans="1:4" ht="15.75" x14ac:dyDescent="0.25">
      <c r="A138" s="3" t="s">
        <v>146</v>
      </c>
      <c r="B138" s="5" t="s">
        <v>468</v>
      </c>
      <c r="C138" s="2">
        <v>396881</v>
      </c>
      <c r="D138" s="2">
        <v>1297598231.960582</v>
      </c>
    </row>
    <row r="139" spans="1:4" ht="15.75" x14ac:dyDescent="0.25">
      <c r="A139" s="3" t="s">
        <v>147</v>
      </c>
      <c r="B139" s="5" t="s">
        <v>469</v>
      </c>
      <c r="C139" s="2">
        <v>272410</v>
      </c>
      <c r="D139" s="2">
        <v>2106779290.2102973</v>
      </c>
    </row>
    <row r="140" spans="1:4" ht="15.75" x14ac:dyDescent="0.25">
      <c r="A140" s="3" t="s">
        <v>148</v>
      </c>
      <c r="B140" s="5" t="s">
        <v>470</v>
      </c>
      <c r="C140" s="2">
        <v>169</v>
      </c>
      <c r="D140" s="2">
        <v>366794.46000000014</v>
      </c>
    </row>
    <row r="141" spans="1:4" ht="15.75" x14ac:dyDescent="0.25">
      <c r="A141" s="3" t="s">
        <v>149</v>
      </c>
      <c r="B141" s="5" t="s">
        <v>471</v>
      </c>
      <c r="C141" s="2">
        <v>296030</v>
      </c>
      <c r="D141" s="2">
        <v>2439536210.43045</v>
      </c>
    </row>
    <row r="142" spans="1:4" ht="15.75" x14ac:dyDescent="0.25">
      <c r="A142" s="3" t="s">
        <v>150</v>
      </c>
      <c r="B142" s="5" t="s">
        <v>472</v>
      </c>
      <c r="C142" s="2">
        <v>295742</v>
      </c>
      <c r="D142" s="2">
        <v>499127117.00002646</v>
      </c>
    </row>
    <row r="143" spans="1:4" ht="15.75" x14ac:dyDescent="0.25">
      <c r="A143" s="3" t="s">
        <v>151</v>
      </c>
      <c r="B143" s="5" t="s">
        <v>473</v>
      </c>
      <c r="C143" s="2">
        <v>36047</v>
      </c>
      <c r="D143" s="2">
        <v>330681845.58999711</v>
      </c>
    </row>
    <row r="144" spans="1:4" ht="15.75" x14ac:dyDescent="0.25">
      <c r="A144" s="3" t="s">
        <v>152</v>
      </c>
      <c r="B144" s="5" t="s">
        <v>474</v>
      </c>
      <c r="C144" s="2">
        <v>4236</v>
      </c>
      <c r="D144" s="2">
        <v>70910473.650000274</v>
      </c>
    </row>
    <row r="145" spans="1:4" ht="15.75" x14ac:dyDescent="0.25">
      <c r="A145" s="3" t="s">
        <v>153</v>
      </c>
      <c r="B145" s="5" t="s">
        <v>475</v>
      </c>
      <c r="C145" s="2">
        <v>4932</v>
      </c>
      <c r="D145" s="2">
        <v>16724437.099999987</v>
      </c>
    </row>
    <row r="146" spans="1:4" ht="15.75" x14ac:dyDescent="0.25">
      <c r="A146" s="3" t="s">
        <v>154</v>
      </c>
      <c r="B146" s="5" t="s">
        <v>476</v>
      </c>
      <c r="C146" s="2">
        <v>2021</v>
      </c>
      <c r="D146" s="2">
        <v>25799144.680000015</v>
      </c>
    </row>
    <row r="147" spans="1:4" ht="15.75" x14ac:dyDescent="0.25">
      <c r="A147" s="3" t="s">
        <v>155</v>
      </c>
      <c r="B147" s="5" t="s">
        <v>477</v>
      </c>
      <c r="C147" s="2">
        <v>1265</v>
      </c>
      <c r="D147" s="2">
        <v>4115918.5599999987</v>
      </c>
    </row>
    <row r="148" spans="1:4" ht="15.75" x14ac:dyDescent="0.25">
      <c r="A148" s="3" t="s">
        <v>156</v>
      </c>
      <c r="B148" s="5" t="s">
        <v>515</v>
      </c>
      <c r="C148" s="2">
        <v>1453</v>
      </c>
      <c r="D148" s="2">
        <v>4411883.0699999901</v>
      </c>
    </row>
    <row r="149" spans="1:4" ht="15.75" x14ac:dyDescent="0.25">
      <c r="A149" s="3" t="s">
        <v>157</v>
      </c>
      <c r="B149" s="5" t="s">
        <v>478</v>
      </c>
      <c r="C149" s="2">
        <v>1068</v>
      </c>
      <c r="D149" s="2">
        <v>2805736.7199999979</v>
      </c>
    </row>
    <row r="150" spans="1:4" ht="15.75" x14ac:dyDescent="0.25">
      <c r="A150" s="3" t="s">
        <v>158</v>
      </c>
      <c r="B150" s="5" t="s">
        <v>479</v>
      </c>
      <c r="C150" s="2">
        <v>268217</v>
      </c>
      <c r="D150" s="2">
        <v>447787077.02002048</v>
      </c>
    </row>
    <row r="151" spans="1:4" ht="15.75" x14ac:dyDescent="0.25">
      <c r="A151" s="3" t="s">
        <v>159</v>
      </c>
      <c r="B151" s="5" t="s">
        <v>480</v>
      </c>
      <c r="C151" s="2">
        <v>127</v>
      </c>
      <c r="D151" s="2">
        <v>590407.19999999995</v>
      </c>
    </row>
    <row r="152" spans="1:4" ht="15.75" x14ac:dyDescent="0.25">
      <c r="A152" s="3" t="s">
        <v>160</v>
      </c>
      <c r="B152" s="5" t="s">
        <v>481</v>
      </c>
      <c r="C152" s="2">
        <v>40</v>
      </c>
      <c r="D152" s="2">
        <v>32557.649999999994</v>
      </c>
    </row>
    <row r="153" spans="1:4" ht="15.75" x14ac:dyDescent="0.25">
      <c r="A153" s="3" t="s">
        <v>161</v>
      </c>
      <c r="B153" s="5" t="s">
        <v>482</v>
      </c>
      <c r="C153" s="2">
        <v>43</v>
      </c>
      <c r="D153" s="2">
        <v>38397.46</v>
      </c>
    </row>
    <row r="154" spans="1:4" ht="15.75" x14ac:dyDescent="0.25">
      <c r="A154" s="3" t="s">
        <v>162</v>
      </c>
      <c r="B154" s="5" t="s">
        <v>483</v>
      </c>
      <c r="C154" s="2">
        <v>256381</v>
      </c>
      <c r="D154" s="2">
        <v>447672762.12001806</v>
      </c>
    </row>
    <row r="155" spans="1:4" ht="15.75" x14ac:dyDescent="0.25">
      <c r="A155" s="3" t="s">
        <v>163</v>
      </c>
      <c r="B155" s="5" t="s">
        <v>484</v>
      </c>
      <c r="C155" s="2">
        <v>119782</v>
      </c>
      <c r="D155" s="2">
        <v>49862896.870096222</v>
      </c>
    </row>
    <row r="156" spans="1:4" ht="15.75" x14ac:dyDescent="0.25">
      <c r="A156" s="3" t="s">
        <v>164</v>
      </c>
      <c r="B156" s="5" t="s">
        <v>485</v>
      </c>
      <c r="C156" s="2">
        <v>230792</v>
      </c>
      <c r="D156" s="2">
        <v>423946435.57001007</v>
      </c>
    </row>
    <row r="157" spans="1:4" ht="15.75" x14ac:dyDescent="0.25">
      <c r="A157" s="3" t="s">
        <v>165</v>
      </c>
      <c r="B157" s="5" t="s">
        <v>486</v>
      </c>
      <c r="C157" s="2">
        <v>27878</v>
      </c>
      <c r="D157" s="2">
        <v>9813184.5899984539</v>
      </c>
    </row>
    <row r="158" spans="1:4" ht="15.75" x14ac:dyDescent="0.25">
      <c r="A158" s="3" t="s">
        <v>166</v>
      </c>
      <c r="B158" s="5" t="s">
        <v>487</v>
      </c>
      <c r="C158" s="2">
        <v>99333</v>
      </c>
      <c r="D158" s="2">
        <v>40037663.380053803</v>
      </c>
    </row>
    <row r="159" spans="1:4" ht="15.75" x14ac:dyDescent="0.25">
      <c r="A159" s="3" t="s">
        <v>167</v>
      </c>
      <c r="B159" s="5" t="s">
        <v>666</v>
      </c>
      <c r="C159" s="2">
        <v>66874</v>
      </c>
      <c r="D159" s="2">
        <v>25656487.490009736</v>
      </c>
    </row>
    <row r="160" spans="1:4" ht="15.75" x14ac:dyDescent="0.25">
      <c r="A160" s="3" t="s">
        <v>168</v>
      </c>
      <c r="B160" s="5" t="s">
        <v>488</v>
      </c>
      <c r="C160" s="2">
        <v>433</v>
      </c>
      <c r="D160" s="2">
        <v>42950.069999999956</v>
      </c>
    </row>
    <row r="161" spans="1:4" ht="15.75" x14ac:dyDescent="0.25">
      <c r="A161" s="3" t="s">
        <v>169</v>
      </c>
      <c r="B161" s="5" t="s">
        <v>401</v>
      </c>
      <c r="C161" s="2">
        <v>7</v>
      </c>
      <c r="D161" s="2">
        <v>2264.4100000000003</v>
      </c>
    </row>
    <row r="162" spans="1:4" ht="15.75" x14ac:dyDescent="0.25">
      <c r="A162" s="3" t="s">
        <v>245</v>
      </c>
      <c r="B162" s="5" t="s">
        <v>292</v>
      </c>
      <c r="C162" s="2">
        <v>558</v>
      </c>
      <c r="D162" s="2">
        <v>533002.11</v>
      </c>
    </row>
    <row r="163" spans="1:4" ht="15.75" x14ac:dyDescent="0.25">
      <c r="A163" s="3" t="s">
        <v>170</v>
      </c>
      <c r="B163" s="5" t="s">
        <v>489</v>
      </c>
      <c r="C163" s="2">
        <v>28</v>
      </c>
      <c r="D163" s="2">
        <v>22842.920000000002</v>
      </c>
    </row>
    <row r="164" spans="1:4" ht="15.75" x14ac:dyDescent="0.25">
      <c r="A164" s="3" t="s">
        <v>171</v>
      </c>
      <c r="B164" s="5" t="s">
        <v>490</v>
      </c>
      <c r="C164" s="2">
        <v>143231</v>
      </c>
      <c r="D164" s="2">
        <v>232705633.10000014</v>
      </c>
    </row>
    <row r="165" spans="1:4" ht="15.75" x14ac:dyDescent="0.25">
      <c r="A165" s="3" t="s">
        <v>172</v>
      </c>
      <c r="B165" s="5" t="s">
        <v>293</v>
      </c>
      <c r="C165" s="2">
        <v>229</v>
      </c>
      <c r="D165" s="2">
        <v>319077.86000000016</v>
      </c>
    </row>
    <row r="166" spans="1:4" ht="15.75" x14ac:dyDescent="0.25">
      <c r="A166" s="3" t="s">
        <v>173</v>
      </c>
      <c r="B166" s="5" t="s">
        <v>491</v>
      </c>
      <c r="C166" s="2">
        <v>10254</v>
      </c>
      <c r="D166" s="2">
        <v>52940666.219999865</v>
      </c>
    </row>
    <row r="167" spans="1:4" ht="15.75" x14ac:dyDescent="0.25">
      <c r="A167" s="3" t="s">
        <v>174</v>
      </c>
      <c r="B167" s="5" t="s">
        <v>492</v>
      </c>
      <c r="C167" s="2">
        <v>459</v>
      </c>
      <c r="D167" s="2">
        <v>1577873.9400000006</v>
      </c>
    </row>
    <row r="168" spans="1:4" ht="15.75" x14ac:dyDescent="0.25">
      <c r="A168" s="3" t="s">
        <v>175</v>
      </c>
      <c r="B168" s="5" t="s">
        <v>660</v>
      </c>
      <c r="C168" s="2">
        <v>15</v>
      </c>
      <c r="D168" s="2">
        <v>4346.99</v>
      </c>
    </row>
    <row r="169" spans="1:4" ht="15.75" x14ac:dyDescent="0.25">
      <c r="A169" s="3" t="s">
        <v>176</v>
      </c>
      <c r="B169" s="5" t="s">
        <v>493</v>
      </c>
      <c r="C169" s="2">
        <v>186329</v>
      </c>
      <c r="D169" s="2">
        <v>167756053.8600013</v>
      </c>
    </row>
    <row r="170" spans="1:4" ht="15.75" x14ac:dyDescent="0.25">
      <c r="A170" s="3" t="s">
        <v>177</v>
      </c>
      <c r="B170" s="5" t="s">
        <v>494</v>
      </c>
      <c r="C170" s="2">
        <v>62564</v>
      </c>
      <c r="D170" s="2">
        <v>22759117.730000172</v>
      </c>
    </row>
    <row r="171" spans="1:4" ht="15.75" x14ac:dyDescent="0.25">
      <c r="A171" s="3" t="s">
        <v>178</v>
      </c>
      <c r="B171" s="5" t="s">
        <v>659</v>
      </c>
      <c r="C171" s="2">
        <v>5141</v>
      </c>
      <c r="D171" s="2">
        <v>17166030.860000018</v>
      </c>
    </row>
    <row r="172" spans="1:4" ht="15.75" x14ac:dyDescent="0.25">
      <c r="A172" s="3" t="s">
        <v>246</v>
      </c>
      <c r="B172" s="5" t="s">
        <v>495</v>
      </c>
      <c r="C172" s="2">
        <v>4435</v>
      </c>
      <c r="D172" s="2">
        <v>-624128.18999999913</v>
      </c>
    </row>
    <row r="173" spans="1:4" ht="15.75" x14ac:dyDescent="0.25">
      <c r="A173" s="3" t="s">
        <v>179</v>
      </c>
      <c r="B173" s="5" t="s">
        <v>667</v>
      </c>
      <c r="C173" s="2">
        <v>5356</v>
      </c>
      <c r="D173" s="2">
        <v>8007056.1399999801</v>
      </c>
    </row>
    <row r="174" spans="1:4" ht="15.75" x14ac:dyDescent="0.25">
      <c r="A174" s="3" t="s">
        <v>180</v>
      </c>
      <c r="B174" s="5" t="s">
        <v>699</v>
      </c>
      <c r="C174" s="2">
        <v>4823</v>
      </c>
      <c r="D174" s="2">
        <v>-843386.57000000065</v>
      </c>
    </row>
    <row r="175" spans="1:4" ht="15.75" x14ac:dyDescent="0.25">
      <c r="A175" s="3" t="s">
        <v>181</v>
      </c>
      <c r="B175" s="5" t="s">
        <v>658</v>
      </c>
      <c r="C175" s="2">
        <v>1016</v>
      </c>
      <c r="D175" s="2">
        <v>389515.63000000152</v>
      </c>
    </row>
    <row r="176" spans="1:4" ht="15.75" x14ac:dyDescent="0.25">
      <c r="A176" s="3" t="s">
        <v>182</v>
      </c>
      <c r="B176" s="5" t="s">
        <v>657</v>
      </c>
      <c r="C176" s="2">
        <v>1259</v>
      </c>
      <c r="D176" s="2">
        <v>192196.01000000013</v>
      </c>
    </row>
    <row r="177" spans="1:4" ht="15.75" x14ac:dyDescent="0.25">
      <c r="A177" s="3" t="s">
        <v>186</v>
      </c>
      <c r="B177" s="5" t="s">
        <v>648</v>
      </c>
      <c r="C177" s="2">
        <v>3216</v>
      </c>
      <c r="D177" s="2">
        <v>31673372.079999968</v>
      </c>
    </row>
    <row r="178" spans="1:4" ht="15.75" x14ac:dyDescent="0.25">
      <c r="A178" s="3" t="s">
        <v>187</v>
      </c>
      <c r="B178" s="5" t="s">
        <v>405</v>
      </c>
      <c r="C178" s="2">
        <v>12</v>
      </c>
      <c r="D178" s="2">
        <v>264286.28000000003</v>
      </c>
    </row>
    <row r="179" spans="1:4" ht="15.75" x14ac:dyDescent="0.25">
      <c r="A179" s="3" t="s">
        <v>188</v>
      </c>
      <c r="B179" s="5" t="s">
        <v>406</v>
      </c>
      <c r="C179" s="2">
        <v>2</v>
      </c>
      <c r="D179" s="2">
        <v>24054.1</v>
      </c>
    </row>
    <row r="180" spans="1:4" ht="15.75" x14ac:dyDescent="0.25">
      <c r="A180" s="3" t="s">
        <v>191</v>
      </c>
      <c r="B180" s="5" t="s">
        <v>496</v>
      </c>
      <c r="C180" s="2">
        <v>101772</v>
      </c>
      <c r="D180" s="2">
        <v>6270189.6699999627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8</vt:i4>
      </vt:variant>
    </vt:vector>
  </HeadingPairs>
  <TitlesOfParts>
    <vt:vector size="8" baseType="lpstr"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Piliar Marek Ing.</dc:creator>
  <cp:lastModifiedBy>Pálfy Tibor</cp:lastModifiedBy>
  <dcterms:created xsi:type="dcterms:W3CDTF">2023-10-16T10:27:37Z</dcterms:created>
  <dcterms:modified xsi:type="dcterms:W3CDTF">2023-11-29T12:10:30Z</dcterms:modified>
</cp:coreProperties>
</file>