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4628\Documents\FRSR\OpenData\Data\Kategoria 1 - financna sprava\"/>
    </mc:Choice>
  </mc:AlternateContent>
  <bookViews>
    <workbookView xWindow="120" yWindow="30" windowWidth="25320" windowHeight="12405"/>
  </bookViews>
  <sheets>
    <sheet name="štruktúra výdavkov " sheetId="14" r:id="rId1"/>
  </sheets>
  <definedNames>
    <definedName name="_xlnm.Print_Area" localSheetId="0">'štruktúra výdavkov '!$B$2:$I$16</definedName>
  </definedNames>
  <calcPr calcId="162913"/>
</workbook>
</file>

<file path=xl/calcChain.xml><?xml version="1.0" encoding="utf-8"?>
<calcChain xmlns="http://schemas.openxmlformats.org/spreadsheetml/2006/main">
  <c r="S16" i="14" l="1"/>
  <c r="R16" i="14"/>
  <c r="S11" i="14"/>
  <c r="S10" i="14" s="1"/>
  <c r="R11" i="14"/>
  <c r="R10" i="14" s="1"/>
  <c r="S4" i="14"/>
  <c r="R4" i="14"/>
  <c r="Q16" i="14" l="1"/>
  <c r="Q10" i="14" s="1"/>
  <c r="P16" i="14"/>
  <c r="P10" i="14" s="1"/>
  <c r="Q11" i="14"/>
  <c r="P11" i="14"/>
  <c r="Q4" i="14"/>
  <c r="P4" i="14"/>
  <c r="N16" i="14" l="1"/>
  <c r="N11" i="14"/>
  <c r="N10" i="14" s="1"/>
  <c r="N4" i="14"/>
  <c r="L16" i="14"/>
  <c r="L11" i="14"/>
  <c r="L10" i="14" s="1"/>
  <c r="L4" i="14"/>
  <c r="J16" i="14"/>
  <c r="J11" i="14"/>
  <c r="J10" i="14" s="1"/>
  <c r="J4" i="14"/>
  <c r="H16" i="14"/>
  <c r="H11" i="14"/>
  <c r="H10" i="14"/>
  <c r="H4" i="14"/>
  <c r="F16" i="14"/>
  <c r="F11" i="14"/>
  <c r="F10" i="14" s="1"/>
  <c r="F4" i="14"/>
  <c r="D16" i="14"/>
  <c r="D11" i="14"/>
  <c r="D10" i="14" s="1"/>
  <c r="O16" i="14"/>
  <c r="O11" i="14"/>
  <c r="O4" i="14"/>
  <c r="M16" i="14"/>
  <c r="M11" i="14"/>
  <c r="M4" i="14"/>
  <c r="K16" i="14"/>
  <c r="K11" i="14"/>
  <c r="K4" i="14"/>
  <c r="I16" i="14"/>
  <c r="I10" i="14" s="1"/>
  <c r="I11" i="14"/>
  <c r="I4" i="14"/>
  <c r="G16" i="14"/>
  <c r="G11" i="14"/>
  <c r="G10" i="14" s="1"/>
  <c r="G4" i="14"/>
  <c r="E16" i="14"/>
  <c r="E10" i="14" s="1"/>
  <c r="E11" i="14"/>
  <c r="O10" i="14" l="1"/>
  <c r="K10" i="14"/>
  <c r="M10" i="14"/>
</calcChain>
</file>

<file path=xl/sharedStrings.xml><?xml version="1.0" encoding="utf-8"?>
<sst xmlns="http://schemas.openxmlformats.org/spreadsheetml/2006/main" count="43" uniqueCount="43">
  <si>
    <t>Ukazovateľ</t>
  </si>
  <si>
    <t>Výdavky</t>
  </si>
  <si>
    <t>Bežné výdavky</t>
  </si>
  <si>
    <t>Mzdy, platy</t>
  </si>
  <si>
    <t>Poistné</t>
  </si>
  <si>
    <t>Tovary a služby</t>
  </si>
  <si>
    <t>Bežné transfery</t>
  </si>
  <si>
    <t>Kapitálové výdavky</t>
  </si>
  <si>
    <t>Kategória</t>
  </si>
  <si>
    <t>600+700</t>
  </si>
  <si>
    <t>Príjmy z podnikania</t>
  </si>
  <si>
    <t>Administratívne poplatky</t>
  </si>
  <si>
    <t>Kapitálové príjmy</t>
  </si>
  <si>
    <t>Iné nedaňové príjmy</t>
  </si>
  <si>
    <t>Upravený rozpočet
k 31.12.2020</t>
  </si>
  <si>
    <t>Plnenie/
čerpanie
k 31.12.2020</t>
  </si>
  <si>
    <t>Plnenie/
čerpanie
k 31.12.2015</t>
  </si>
  <si>
    <t>Stavby</t>
  </si>
  <si>
    <t>Stroje a zariadenia</t>
  </si>
  <si>
    <t>Informatika</t>
  </si>
  <si>
    <t>Upravený rozpočet
k 31.12.2016</t>
  </si>
  <si>
    <t>Plnenie/
čerpanie
k 31.12.2016</t>
  </si>
  <si>
    <t>Upravený rozpočet
k 31.12.2017</t>
  </si>
  <si>
    <t>Plnenie/
čerpanie
k 31.12.2017</t>
  </si>
  <si>
    <t>* V údajoch nie sú zahrnuté príjmy a výdavky z grantov z dôvodu medziročnej porovnateľnosti, pretože od roku 2018 sú tieto vedené na samostatných účtoch</t>
  </si>
  <si>
    <t>Upravený rozpočet
k 31.12.2018</t>
  </si>
  <si>
    <t>Plnenie/
čerpanie
k 31.12.2018</t>
  </si>
  <si>
    <t>Upravený rozpočet
k 31.12.2019</t>
  </si>
  <si>
    <t>Plnenie/
čerpanie
k 31.12.2019</t>
  </si>
  <si>
    <t xml:space="preserve"> rozpočet
k 31.12.2015</t>
  </si>
  <si>
    <t>rok 2015</t>
  </si>
  <si>
    <t>rok 2016</t>
  </si>
  <si>
    <t>rok 2017</t>
  </si>
  <si>
    <t>rok 2018</t>
  </si>
  <si>
    <t>rok 2019</t>
  </si>
  <si>
    <t>rok 2020</t>
  </si>
  <si>
    <t>Nedaňové príjmy</t>
  </si>
  <si>
    <t>Upravený rozpočet
k 31.12.2021</t>
  </si>
  <si>
    <t>Plnenie/
čerpanie
k 31.12.2021</t>
  </si>
  <si>
    <t>rok 2021</t>
  </si>
  <si>
    <t>Upravený rozpočet
k 31.12.2022</t>
  </si>
  <si>
    <t>Plnenie/
čerpanie
k 31.12.2022</t>
  </si>
  <si>
    <t>rok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</si>
</sst>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i/>
      <sz val="10"/>
      <color theme="1"/>
      <name val="Arial Narrow"/>
      <family val="2"/>
      <charset val="238"/>
    </font>
    <font>
      <b/>
      <i/>
      <sz val="10"/>
      <color theme="1"/>
      <name val="Arial Narrow"/>
      <family val="2"/>
      <charset val="238"/>
    </font>
    <font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3" fontId="5" fillId="0" borderId="10" xfId="0" applyNumberFormat="1" applyFont="1" applyBorder="1" applyAlignment="1">
      <alignment vertical="center"/>
    </xf>
    <xf numFmtId="3" fontId="5" fillId="0" borderId="12" xfId="0" applyNumberFormat="1" applyFont="1" applyBorder="1" applyAlignment="1">
      <alignment vertical="center"/>
    </xf>
    <xf numFmtId="3" fontId="5" fillId="0" borderId="13" xfId="0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4" borderId="2" xfId="0" applyFont="1" applyFill="1" applyBorder="1" applyAlignment="1">
      <alignment vertical="center"/>
    </xf>
    <xf numFmtId="0" fontId="6" fillId="4" borderId="2" xfId="0" applyFont="1" applyFill="1" applyBorder="1" applyAlignment="1">
      <alignment horizontal="center" vertical="center"/>
    </xf>
    <xf numFmtId="3" fontId="6" fillId="4" borderId="8" xfId="0" applyNumberFormat="1" applyFont="1" applyFill="1" applyBorder="1" applyAlignment="1">
      <alignment vertical="center"/>
    </xf>
    <xf numFmtId="3" fontId="6" fillId="4" borderId="12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3" fontId="6" fillId="4" borderId="14" xfId="0" applyNumberFormat="1" applyFont="1" applyFill="1" applyBorder="1" applyAlignment="1">
      <alignment vertical="center"/>
    </xf>
    <xf numFmtId="3" fontId="6" fillId="4" borderId="15" xfId="0" applyNumberFormat="1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3" fontId="5" fillId="0" borderId="9" xfId="0" applyNumberFormat="1" applyFont="1" applyBorder="1" applyAlignment="1">
      <alignment vertical="center"/>
    </xf>
    <xf numFmtId="3" fontId="5" fillId="0" borderId="16" xfId="0" applyNumberFormat="1" applyFont="1" applyBorder="1" applyAlignment="1">
      <alignment vertical="center"/>
    </xf>
    <xf numFmtId="3" fontId="0" fillId="0" borderId="0" xfId="0" applyNumberFormat="1"/>
    <xf numFmtId="0" fontId="7" fillId="0" borderId="2" xfId="0" applyFont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3" fontId="2" fillId="3" borderId="7" xfId="0" applyNumberFormat="1" applyFont="1" applyFill="1" applyBorder="1" applyAlignment="1">
      <alignment vertical="center"/>
    </xf>
    <xf numFmtId="3" fontId="2" fillId="3" borderId="17" xfId="0" applyNumberFormat="1" applyFont="1" applyFill="1" applyBorder="1" applyAlignment="1">
      <alignment vertical="center"/>
    </xf>
    <xf numFmtId="0" fontId="2" fillId="3" borderId="6" xfId="0" applyFont="1" applyFill="1" applyBorder="1" applyAlignment="1">
      <alignment horizontal="center" vertical="center"/>
    </xf>
    <xf numFmtId="3" fontId="2" fillId="3" borderId="18" xfId="0" applyNumberFormat="1" applyFont="1" applyFill="1" applyBorder="1" applyAlignment="1">
      <alignment vertical="center"/>
    </xf>
    <xf numFmtId="3" fontId="2" fillId="3" borderId="19" xfId="0" applyNumberFormat="1" applyFont="1" applyFill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3" fontId="5" fillId="0" borderId="14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vertical="center"/>
    </xf>
    <xf numFmtId="4" fontId="0" fillId="0" borderId="0" xfId="0" applyNumberFormat="1"/>
    <xf numFmtId="3" fontId="7" fillId="0" borderId="16" xfId="0" applyNumberFormat="1" applyFont="1" applyBorder="1" applyAlignment="1">
      <alignment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1" fillId="0" borderId="22" xfId="0" applyFont="1" applyBorder="1"/>
    <xf numFmtId="0" fontId="4" fillId="2" borderId="23" xfId="0" applyFont="1" applyFill="1" applyBorder="1" applyAlignment="1">
      <alignment horizontal="center" vertical="center"/>
    </xf>
    <xf numFmtId="0" fontId="1" fillId="0" borderId="11" xfId="0" applyFont="1" applyBorder="1"/>
    <xf numFmtId="0" fontId="1" fillId="0" borderId="2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25"/>
  <sheetViews>
    <sheetView tabSelected="1" zoomScale="90" zoomScaleNormal="90" workbookViewId="0">
      <selection activeCell="U10" sqref="U10"/>
    </sheetView>
  </sheetViews>
  <sheetFormatPr defaultRowHeight="15" x14ac:dyDescent="0.25"/>
  <cols>
    <col min="2" max="2" width="19.7109375" customWidth="1"/>
    <col min="3" max="3" width="9.7109375" customWidth="1"/>
    <col min="4" max="4" width="12" customWidth="1"/>
    <col min="5" max="10" width="12.7109375" customWidth="1"/>
    <col min="11" max="12" width="14" customWidth="1"/>
    <col min="13" max="14" width="14.28515625" customWidth="1"/>
    <col min="15" max="15" width="14.85546875" customWidth="1"/>
    <col min="16" max="16" width="14.140625" bestFit="1" customWidth="1"/>
    <col min="17" max="17" width="15" style="41" customWidth="1"/>
    <col min="18" max="19" width="14" customWidth="1"/>
  </cols>
  <sheetData>
    <row r="2" spans="2:19" ht="17.25" thickBot="1" x14ac:dyDescent="0.35">
      <c r="B2" s="45"/>
      <c r="C2" s="47"/>
      <c r="D2" s="48" t="s">
        <v>30</v>
      </c>
      <c r="E2" s="49"/>
      <c r="F2" s="48" t="s">
        <v>31</v>
      </c>
      <c r="G2" s="49"/>
      <c r="H2" s="48" t="s">
        <v>32</v>
      </c>
      <c r="I2" s="49"/>
      <c r="J2" s="48" t="s">
        <v>33</v>
      </c>
      <c r="K2" s="49"/>
      <c r="L2" s="48" t="s">
        <v>34</v>
      </c>
      <c r="M2" s="49"/>
      <c r="N2" s="48" t="s">
        <v>35</v>
      </c>
      <c r="O2" s="49"/>
      <c r="P2" s="48" t="s">
        <v>39</v>
      </c>
      <c r="Q2" s="49"/>
      <c r="R2" s="48" t="s">
        <v>42</v>
      </c>
      <c r="S2" s="49"/>
    </row>
    <row r="3" spans="2:19" s="1" customFormat="1" ht="39.75" thickTop="1" thickBot="1" x14ac:dyDescent="0.3">
      <c r="B3" s="46" t="s">
        <v>0</v>
      </c>
      <c r="C3" s="46" t="s">
        <v>8</v>
      </c>
      <c r="D3" s="43" t="s">
        <v>29</v>
      </c>
      <c r="E3" s="44" t="s">
        <v>16</v>
      </c>
      <c r="F3" s="43" t="s">
        <v>20</v>
      </c>
      <c r="G3" s="44" t="s">
        <v>21</v>
      </c>
      <c r="H3" s="43" t="s">
        <v>22</v>
      </c>
      <c r="I3" s="44" t="s">
        <v>23</v>
      </c>
      <c r="J3" s="43" t="s">
        <v>25</v>
      </c>
      <c r="K3" s="44" t="s">
        <v>26</v>
      </c>
      <c r="L3" s="43" t="s">
        <v>27</v>
      </c>
      <c r="M3" s="44" t="s">
        <v>28</v>
      </c>
      <c r="N3" s="43" t="s">
        <v>14</v>
      </c>
      <c r="O3" s="44" t="s">
        <v>15</v>
      </c>
      <c r="P3" s="43" t="s">
        <v>37</v>
      </c>
      <c r="Q3" s="44" t="s">
        <v>38</v>
      </c>
      <c r="R3" s="50" t="s">
        <v>40</v>
      </c>
      <c r="S3" s="51" t="s">
        <v>41</v>
      </c>
    </row>
    <row r="4" spans="2:19" s="2" customFormat="1" ht="24.95" customHeight="1" thickTop="1" x14ac:dyDescent="0.25">
      <c r="B4" s="8" t="s">
        <v>36</v>
      </c>
      <c r="C4" s="33">
        <v>200</v>
      </c>
      <c r="D4" s="34">
        <v>2850000</v>
      </c>
      <c r="E4" s="35">
        <v>2948487</v>
      </c>
      <c r="F4" s="34">
        <f t="shared" ref="F4" si="0">SUM(F5:F8)</f>
        <v>1975000</v>
      </c>
      <c r="G4" s="35">
        <f t="shared" ref="G4:Q4" si="1">SUM(G5:G8)</f>
        <v>2099373</v>
      </c>
      <c r="H4" s="34">
        <f t="shared" si="1"/>
        <v>1950000</v>
      </c>
      <c r="I4" s="35">
        <f t="shared" si="1"/>
        <v>2258688</v>
      </c>
      <c r="J4" s="34">
        <f t="shared" si="1"/>
        <v>1790000</v>
      </c>
      <c r="K4" s="35">
        <f t="shared" si="1"/>
        <v>1867632</v>
      </c>
      <c r="L4" s="34">
        <f t="shared" si="1"/>
        <v>1560400</v>
      </c>
      <c r="M4" s="35">
        <f t="shared" si="1"/>
        <v>1751666</v>
      </c>
      <c r="N4" s="34">
        <f t="shared" si="1"/>
        <v>1088270</v>
      </c>
      <c r="O4" s="35">
        <f t="shared" si="1"/>
        <v>1562305</v>
      </c>
      <c r="P4" s="34">
        <f t="shared" si="1"/>
        <v>804249</v>
      </c>
      <c r="Q4" s="35">
        <f t="shared" si="1"/>
        <v>1779774</v>
      </c>
      <c r="R4" s="34">
        <f t="shared" ref="R4:S4" si="2">SUM(R5:R8)</f>
        <v>562514</v>
      </c>
      <c r="S4" s="35">
        <f t="shared" si="2"/>
        <v>3126387</v>
      </c>
    </row>
    <row r="5" spans="2:19" s="2" customFormat="1" ht="24.95" customHeight="1" x14ac:dyDescent="0.25">
      <c r="B5" s="28" t="s">
        <v>10</v>
      </c>
      <c r="C5" s="13">
        <v>210</v>
      </c>
      <c r="D5" s="9">
        <v>100500</v>
      </c>
      <c r="E5" s="11">
        <v>134874</v>
      </c>
      <c r="F5" s="9">
        <v>217040</v>
      </c>
      <c r="G5" s="11">
        <v>217643</v>
      </c>
      <c r="H5" s="9">
        <v>180800</v>
      </c>
      <c r="I5" s="11">
        <v>206556</v>
      </c>
      <c r="J5" s="9">
        <v>220480</v>
      </c>
      <c r="K5" s="11">
        <v>216168</v>
      </c>
      <c r="L5" s="9">
        <v>255075</v>
      </c>
      <c r="M5" s="11">
        <v>218464</v>
      </c>
      <c r="N5" s="9">
        <v>208977</v>
      </c>
      <c r="O5" s="11">
        <v>211976</v>
      </c>
      <c r="P5" s="9">
        <v>155310</v>
      </c>
      <c r="Q5" s="11">
        <v>171362</v>
      </c>
      <c r="R5" s="9">
        <v>101200</v>
      </c>
      <c r="S5" s="11">
        <v>103999</v>
      </c>
    </row>
    <row r="6" spans="2:19" s="2" customFormat="1" ht="24.95" customHeight="1" x14ac:dyDescent="0.25">
      <c r="B6" s="28" t="s">
        <v>11</v>
      </c>
      <c r="C6" s="13">
        <v>220</v>
      </c>
      <c r="D6" s="9">
        <v>114000</v>
      </c>
      <c r="E6" s="11">
        <v>111434</v>
      </c>
      <c r="F6" s="9">
        <v>315500</v>
      </c>
      <c r="G6" s="11">
        <v>326325</v>
      </c>
      <c r="H6" s="9">
        <v>555000</v>
      </c>
      <c r="I6" s="11">
        <v>561391</v>
      </c>
      <c r="J6" s="9">
        <v>167837</v>
      </c>
      <c r="K6" s="11">
        <v>221944</v>
      </c>
      <c r="L6" s="9">
        <v>252655</v>
      </c>
      <c r="M6" s="11">
        <v>321580</v>
      </c>
      <c r="N6" s="9">
        <v>347748</v>
      </c>
      <c r="O6" s="11">
        <v>348543</v>
      </c>
      <c r="P6" s="9">
        <v>283030</v>
      </c>
      <c r="Q6" s="11">
        <v>285574</v>
      </c>
      <c r="R6" s="9">
        <v>140800</v>
      </c>
      <c r="S6" s="11">
        <v>141876</v>
      </c>
    </row>
    <row r="7" spans="2:19" s="2" customFormat="1" ht="24.95" customHeight="1" x14ac:dyDescent="0.25">
      <c r="B7" s="28" t="s">
        <v>12</v>
      </c>
      <c r="C7" s="13">
        <v>230</v>
      </c>
      <c r="D7" s="9">
        <v>2007280</v>
      </c>
      <c r="E7" s="11">
        <v>1983685</v>
      </c>
      <c r="F7" s="9">
        <v>112570</v>
      </c>
      <c r="G7" s="11">
        <v>115533</v>
      </c>
      <c r="H7" s="9">
        <v>551730</v>
      </c>
      <c r="I7" s="11">
        <v>644391</v>
      </c>
      <c r="J7" s="9">
        <v>760530</v>
      </c>
      <c r="K7" s="11">
        <v>656002</v>
      </c>
      <c r="L7" s="9">
        <v>515428</v>
      </c>
      <c r="M7" s="11">
        <v>595929</v>
      </c>
      <c r="N7" s="9">
        <v>43437</v>
      </c>
      <c r="O7" s="11">
        <v>46203</v>
      </c>
      <c r="P7" s="9">
        <v>9090</v>
      </c>
      <c r="Q7" s="11">
        <v>15024</v>
      </c>
      <c r="R7" s="9">
        <v>670</v>
      </c>
      <c r="S7" s="11">
        <v>670</v>
      </c>
    </row>
    <row r="8" spans="2:19" s="2" customFormat="1" ht="24.95" customHeight="1" thickBot="1" x14ac:dyDescent="0.3">
      <c r="B8" s="36" t="s">
        <v>13</v>
      </c>
      <c r="C8" s="24">
        <v>290</v>
      </c>
      <c r="D8" s="25">
        <v>628220</v>
      </c>
      <c r="E8" s="26">
        <v>718494</v>
      </c>
      <c r="F8" s="25">
        <v>1329890</v>
      </c>
      <c r="G8" s="42">
        <v>1439872</v>
      </c>
      <c r="H8" s="25">
        <v>662470</v>
      </c>
      <c r="I8" s="42">
        <v>846350</v>
      </c>
      <c r="J8" s="25">
        <v>641153</v>
      </c>
      <c r="K8" s="42">
        <v>773518</v>
      </c>
      <c r="L8" s="25">
        <v>537242</v>
      </c>
      <c r="M8" s="42">
        <v>615693</v>
      </c>
      <c r="N8" s="25">
        <v>488108</v>
      </c>
      <c r="O8" s="42">
        <v>955583</v>
      </c>
      <c r="P8" s="25">
        <v>356819</v>
      </c>
      <c r="Q8" s="42">
        <v>1307814</v>
      </c>
      <c r="R8" s="25">
        <v>319844</v>
      </c>
      <c r="S8" s="42">
        <v>2879842</v>
      </c>
    </row>
    <row r="9" spans="2:19" s="2" customFormat="1" ht="3.95" customHeight="1" thickTop="1" thickBot="1" x14ac:dyDescent="0.3">
      <c r="B9" s="37"/>
      <c r="C9" s="38"/>
      <c r="D9" s="39"/>
      <c r="E9" s="40"/>
      <c r="F9" s="39"/>
      <c r="G9" s="40"/>
      <c r="H9" s="39"/>
      <c r="I9" s="40"/>
      <c r="J9" s="39"/>
      <c r="K9" s="40"/>
      <c r="L9" s="39"/>
      <c r="M9" s="40"/>
      <c r="N9" s="39"/>
      <c r="O9" s="40"/>
      <c r="P9" s="39"/>
      <c r="Q9" s="40"/>
      <c r="R9" s="39"/>
      <c r="S9" s="40"/>
    </row>
    <row r="10" spans="2:19" s="2" customFormat="1" ht="24.95" customHeight="1" thickTop="1" x14ac:dyDescent="0.25">
      <c r="B10" s="29" t="s">
        <v>1</v>
      </c>
      <c r="C10" s="30" t="s">
        <v>9</v>
      </c>
      <c r="D10" s="31">
        <f t="shared" ref="D10:O10" si="3">SUM(D11+D16)</f>
        <v>283838484</v>
      </c>
      <c r="E10" s="32">
        <f t="shared" si="3"/>
        <v>283784512</v>
      </c>
      <c r="F10" s="31">
        <f t="shared" si="3"/>
        <v>311260965</v>
      </c>
      <c r="G10" s="32">
        <f t="shared" si="3"/>
        <v>311239515</v>
      </c>
      <c r="H10" s="31">
        <f t="shared" si="3"/>
        <v>289799014</v>
      </c>
      <c r="I10" s="32">
        <f t="shared" si="3"/>
        <v>289761741</v>
      </c>
      <c r="J10" s="31">
        <f t="shared" si="3"/>
        <v>322556263</v>
      </c>
      <c r="K10" s="32">
        <f t="shared" si="3"/>
        <v>322286663</v>
      </c>
      <c r="L10" s="31">
        <f t="shared" si="3"/>
        <v>385578825</v>
      </c>
      <c r="M10" s="32">
        <f t="shared" si="3"/>
        <v>385539198</v>
      </c>
      <c r="N10" s="31">
        <f t="shared" si="3"/>
        <v>359677118</v>
      </c>
      <c r="O10" s="32">
        <f t="shared" si="3"/>
        <v>359346877</v>
      </c>
      <c r="P10" s="31">
        <f>SUM(P11+P16)</f>
        <v>378257277</v>
      </c>
      <c r="Q10" s="32">
        <f>SUM(Q11+Q16)</f>
        <v>359392146</v>
      </c>
      <c r="R10" s="31">
        <f>SUM(R11+R16)</f>
        <v>381975396</v>
      </c>
      <c r="S10" s="32">
        <f>SUM(S11+S16)</f>
        <v>364163657</v>
      </c>
    </row>
    <row r="11" spans="2:19" s="3" customFormat="1" ht="24.95" customHeight="1" x14ac:dyDescent="0.25">
      <c r="B11" s="16" t="s">
        <v>2</v>
      </c>
      <c r="C11" s="17">
        <v>600</v>
      </c>
      <c r="D11" s="18">
        <f t="shared" ref="D11:O11" si="4">SUM(D12:D15)</f>
        <v>234492073</v>
      </c>
      <c r="E11" s="19">
        <f t="shared" si="4"/>
        <v>234478228</v>
      </c>
      <c r="F11" s="18">
        <f t="shared" si="4"/>
        <v>249457265</v>
      </c>
      <c r="G11" s="19">
        <f t="shared" si="4"/>
        <v>249489410</v>
      </c>
      <c r="H11" s="18">
        <f t="shared" si="4"/>
        <v>249744096</v>
      </c>
      <c r="I11" s="19">
        <f t="shared" si="4"/>
        <v>249742488</v>
      </c>
      <c r="J11" s="18">
        <f t="shared" si="4"/>
        <v>280543102</v>
      </c>
      <c r="K11" s="19">
        <f t="shared" si="4"/>
        <v>280344231</v>
      </c>
      <c r="L11" s="18">
        <f t="shared" si="4"/>
        <v>317717378</v>
      </c>
      <c r="M11" s="19">
        <f t="shared" si="4"/>
        <v>317707859</v>
      </c>
      <c r="N11" s="18">
        <f t="shared" si="4"/>
        <v>335173800</v>
      </c>
      <c r="O11" s="19">
        <f t="shared" si="4"/>
        <v>335008315</v>
      </c>
      <c r="P11" s="18">
        <f>SUM(P12:P15)</f>
        <v>348438281</v>
      </c>
      <c r="Q11" s="19">
        <f>SUM(Q12:Q15)</f>
        <v>330590721</v>
      </c>
      <c r="R11" s="18">
        <f>SUM(R12:R15)</f>
        <v>345234776</v>
      </c>
      <c r="S11" s="19">
        <f>SUM(S12:S15)</f>
        <v>342450896</v>
      </c>
    </row>
    <row r="12" spans="2:19" s="4" customFormat="1" ht="24.95" customHeight="1" x14ac:dyDescent="0.25">
      <c r="B12" s="5" t="s">
        <v>3</v>
      </c>
      <c r="C12" s="13">
        <v>610</v>
      </c>
      <c r="D12" s="9">
        <v>121431453</v>
      </c>
      <c r="E12" s="11">
        <v>121431453</v>
      </c>
      <c r="F12" s="9">
        <v>126577881</v>
      </c>
      <c r="G12" s="11">
        <v>126577881</v>
      </c>
      <c r="H12" s="9">
        <v>134667972</v>
      </c>
      <c r="I12" s="11">
        <v>134667972</v>
      </c>
      <c r="J12" s="9">
        <v>144985971</v>
      </c>
      <c r="K12" s="11">
        <v>144985971</v>
      </c>
      <c r="L12" s="9">
        <v>169619372</v>
      </c>
      <c r="M12" s="11">
        <v>169619299</v>
      </c>
      <c r="N12" s="9">
        <v>183780154</v>
      </c>
      <c r="O12" s="11">
        <v>183780154</v>
      </c>
      <c r="P12" s="9">
        <v>195390254</v>
      </c>
      <c r="Q12" s="11">
        <v>188423643</v>
      </c>
      <c r="R12" s="9">
        <v>193030501</v>
      </c>
      <c r="S12" s="11">
        <v>193030501</v>
      </c>
    </row>
    <row r="13" spans="2:19" s="4" customFormat="1" ht="24.95" customHeight="1" x14ac:dyDescent="0.25">
      <c r="B13" s="5" t="s">
        <v>4</v>
      </c>
      <c r="C13" s="13">
        <v>620</v>
      </c>
      <c r="D13" s="9">
        <v>44373925</v>
      </c>
      <c r="E13" s="11">
        <v>44373925</v>
      </c>
      <c r="F13" s="9">
        <v>45788208</v>
      </c>
      <c r="G13" s="11">
        <v>45788208</v>
      </c>
      <c r="H13" s="9">
        <v>48864213</v>
      </c>
      <c r="I13" s="11">
        <v>48864213</v>
      </c>
      <c r="J13" s="9">
        <v>52474112</v>
      </c>
      <c r="K13" s="11">
        <v>52474112</v>
      </c>
      <c r="L13" s="9">
        <v>61558653</v>
      </c>
      <c r="M13" s="11">
        <v>61558624</v>
      </c>
      <c r="N13" s="9">
        <v>67154349</v>
      </c>
      <c r="O13" s="11">
        <v>67154349</v>
      </c>
      <c r="P13" s="9">
        <v>71028559</v>
      </c>
      <c r="Q13" s="11">
        <v>68566342</v>
      </c>
      <c r="R13" s="9">
        <v>70022042</v>
      </c>
      <c r="S13" s="11">
        <v>70022042</v>
      </c>
    </row>
    <row r="14" spans="2:19" s="4" customFormat="1" ht="24.95" customHeight="1" x14ac:dyDescent="0.25">
      <c r="B14" s="5" t="s">
        <v>5</v>
      </c>
      <c r="C14" s="13">
        <v>630</v>
      </c>
      <c r="D14" s="9">
        <v>65366210</v>
      </c>
      <c r="E14" s="11">
        <v>65352365</v>
      </c>
      <c r="F14" s="9">
        <v>73758150</v>
      </c>
      <c r="G14" s="11">
        <v>73790295</v>
      </c>
      <c r="H14" s="9">
        <v>63253539</v>
      </c>
      <c r="I14" s="11">
        <v>63251931</v>
      </c>
      <c r="J14" s="9">
        <v>79270193</v>
      </c>
      <c r="K14" s="11">
        <v>79071322</v>
      </c>
      <c r="L14" s="9">
        <v>81904419</v>
      </c>
      <c r="M14" s="11">
        <v>81895002</v>
      </c>
      <c r="N14" s="9">
        <v>79270509</v>
      </c>
      <c r="O14" s="11">
        <v>79105024</v>
      </c>
      <c r="P14" s="9">
        <v>72730750</v>
      </c>
      <c r="Q14" s="11">
        <v>64312018</v>
      </c>
      <c r="R14" s="9">
        <v>70060753</v>
      </c>
      <c r="S14" s="11">
        <v>67312873</v>
      </c>
    </row>
    <row r="15" spans="2:19" s="4" customFormat="1" ht="24.95" customHeight="1" thickBot="1" x14ac:dyDescent="0.3">
      <c r="B15" s="6" t="s">
        <v>6</v>
      </c>
      <c r="C15" s="14">
        <v>640</v>
      </c>
      <c r="D15" s="10">
        <v>3320485</v>
      </c>
      <c r="E15" s="12">
        <v>3320485</v>
      </c>
      <c r="F15" s="10">
        <v>3333026</v>
      </c>
      <c r="G15" s="12">
        <v>3333026</v>
      </c>
      <c r="H15" s="10">
        <v>2958372</v>
      </c>
      <c r="I15" s="12">
        <v>2958372</v>
      </c>
      <c r="J15" s="10">
        <v>3812826</v>
      </c>
      <c r="K15" s="12">
        <v>3812826</v>
      </c>
      <c r="L15" s="10">
        <v>4634934</v>
      </c>
      <c r="M15" s="12">
        <v>4634934</v>
      </c>
      <c r="N15" s="10">
        <v>4968788</v>
      </c>
      <c r="O15" s="12">
        <v>4968788</v>
      </c>
      <c r="P15" s="10">
        <v>9288718</v>
      </c>
      <c r="Q15" s="12">
        <v>9288718</v>
      </c>
      <c r="R15" s="10">
        <v>12121480</v>
      </c>
      <c r="S15" s="12">
        <v>12085480</v>
      </c>
    </row>
    <row r="16" spans="2:19" s="4" customFormat="1" ht="24.95" customHeight="1" x14ac:dyDescent="0.25">
      <c r="B16" s="20" t="s">
        <v>7</v>
      </c>
      <c r="C16" s="21">
        <v>700</v>
      </c>
      <c r="D16" s="22">
        <f t="shared" ref="D16" si="5">SUM(D17:D19)</f>
        <v>49346411</v>
      </c>
      <c r="E16" s="23">
        <f t="shared" ref="E16:Q16" si="6">SUM(E17:E19)</f>
        <v>49306284</v>
      </c>
      <c r="F16" s="22">
        <f t="shared" si="6"/>
        <v>61803700</v>
      </c>
      <c r="G16" s="23">
        <f t="shared" si="6"/>
        <v>61750105</v>
      </c>
      <c r="H16" s="22">
        <f t="shared" si="6"/>
        <v>40054918</v>
      </c>
      <c r="I16" s="23">
        <f t="shared" si="6"/>
        <v>40019253</v>
      </c>
      <c r="J16" s="22">
        <f t="shared" si="6"/>
        <v>42013161</v>
      </c>
      <c r="K16" s="23">
        <f t="shared" si="6"/>
        <v>41942432</v>
      </c>
      <c r="L16" s="22">
        <f t="shared" si="6"/>
        <v>67861447</v>
      </c>
      <c r="M16" s="23">
        <f t="shared" si="6"/>
        <v>67831339</v>
      </c>
      <c r="N16" s="22">
        <f t="shared" si="6"/>
        <v>24503318</v>
      </c>
      <c r="O16" s="23">
        <f t="shared" si="6"/>
        <v>24338562</v>
      </c>
      <c r="P16" s="22">
        <f t="shared" si="6"/>
        <v>29818996</v>
      </c>
      <c r="Q16" s="23">
        <f t="shared" si="6"/>
        <v>28801425</v>
      </c>
      <c r="R16" s="22">
        <f t="shared" ref="R16:S16" si="7">SUM(R17:R19)</f>
        <v>36740620</v>
      </c>
      <c r="S16" s="23">
        <f t="shared" si="7"/>
        <v>21712761</v>
      </c>
    </row>
    <row r="17" spans="2:19" s="4" customFormat="1" ht="24.95" customHeight="1" x14ac:dyDescent="0.25">
      <c r="B17" s="5" t="s">
        <v>17</v>
      </c>
      <c r="C17" s="13">
        <v>700</v>
      </c>
      <c r="D17" s="9">
        <v>7924434</v>
      </c>
      <c r="E17" s="11">
        <v>7750248</v>
      </c>
      <c r="F17" s="9">
        <v>4150807</v>
      </c>
      <c r="G17" s="11">
        <v>4102569</v>
      </c>
      <c r="H17" s="9">
        <v>5752636</v>
      </c>
      <c r="I17" s="11">
        <v>5720630</v>
      </c>
      <c r="J17" s="9">
        <v>4371443</v>
      </c>
      <c r="K17" s="11">
        <v>4310222</v>
      </c>
      <c r="L17" s="9">
        <v>34711778</v>
      </c>
      <c r="M17" s="11">
        <v>34683661</v>
      </c>
      <c r="N17" s="9">
        <v>2612492</v>
      </c>
      <c r="O17" s="11">
        <v>2449457</v>
      </c>
      <c r="P17" s="9">
        <v>9180024</v>
      </c>
      <c r="Q17" s="11">
        <v>8260298</v>
      </c>
      <c r="R17" s="9">
        <v>1789519</v>
      </c>
      <c r="S17" s="11">
        <v>949137</v>
      </c>
    </row>
    <row r="18" spans="2:19" s="4" customFormat="1" ht="24.95" customHeight="1" x14ac:dyDescent="0.25">
      <c r="B18" s="5" t="s">
        <v>18</v>
      </c>
      <c r="C18" s="13">
        <v>700</v>
      </c>
      <c r="D18" s="9">
        <v>2844242</v>
      </c>
      <c r="E18" s="11">
        <v>2747406</v>
      </c>
      <c r="F18" s="9">
        <v>3907738</v>
      </c>
      <c r="G18" s="11">
        <v>3903701</v>
      </c>
      <c r="H18" s="9">
        <v>1771351</v>
      </c>
      <c r="I18" s="11">
        <v>1768932</v>
      </c>
      <c r="J18" s="9">
        <v>2145305</v>
      </c>
      <c r="K18" s="11">
        <v>2142108</v>
      </c>
      <c r="L18" s="9">
        <v>1669088</v>
      </c>
      <c r="M18" s="11">
        <v>1668149</v>
      </c>
      <c r="N18" s="9">
        <v>1097946</v>
      </c>
      <c r="O18" s="11">
        <v>1097665</v>
      </c>
      <c r="P18" s="9">
        <v>3107945</v>
      </c>
      <c r="Q18" s="11">
        <v>3010100</v>
      </c>
      <c r="R18" s="9">
        <v>12332546</v>
      </c>
      <c r="S18" s="11">
        <v>796860</v>
      </c>
    </row>
    <row r="19" spans="2:19" s="4" customFormat="1" ht="24.95" customHeight="1" thickBot="1" x14ac:dyDescent="0.3">
      <c r="B19" s="7" t="s">
        <v>19</v>
      </c>
      <c r="C19" s="24">
        <v>700</v>
      </c>
      <c r="D19" s="25">
        <v>38577735</v>
      </c>
      <c r="E19" s="26">
        <v>38808630</v>
      </c>
      <c r="F19" s="25">
        <v>53745155</v>
      </c>
      <c r="G19" s="26">
        <v>53743835</v>
      </c>
      <c r="H19" s="25">
        <v>32530931</v>
      </c>
      <c r="I19" s="26">
        <v>32529691</v>
      </c>
      <c r="J19" s="25">
        <v>35496413</v>
      </c>
      <c r="K19" s="26">
        <v>35490102</v>
      </c>
      <c r="L19" s="25">
        <v>31480581</v>
      </c>
      <c r="M19" s="26">
        <v>31479529</v>
      </c>
      <c r="N19" s="25">
        <v>20792880</v>
      </c>
      <c r="O19" s="26">
        <v>20791440</v>
      </c>
      <c r="P19" s="25">
        <v>17531027</v>
      </c>
      <c r="Q19" s="26">
        <v>17531027</v>
      </c>
      <c r="R19" s="25">
        <v>22618555</v>
      </c>
      <c r="S19" s="26">
        <v>19966764</v>
      </c>
    </row>
    <row r="20" spans="2:19" ht="15.75" thickTop="1" x14ac:dyDescent="0.25"/>
    <row r="21" spans="2:19" x14ac:dyDescent="0.25">
      <c r="B21" s="15" t="s">
        <v>24</v>
      </c>
    </row>
    <row r="23" spans="2:19" x14ac:dyDescent="0.25">
      <c r="E23" s="27"/>
      <c r="F23" s="27"/>
    </row>
    <row r="24" spans="2:19" x14ac:dyDescent="0.25">
      <c r="E24" s="27"/>
      <c r="F24" s="27"/>
    </row>
    <row r="25" spans="2:19" x14ac:dyDescent="0.25">
      <c r="E25" s="27"/>
      <c r="F25" s="27"/>
    </row>
  </sheetData>
  <mergeCells count="8">
    <mergeCell ref="R2:S2"/>
    <mergeCell ref="P2:Q2"/>
    <mergeCell ref="D2:E2"/>
    <mergeCell ref="F2:G2"/>
    <mergeCell ref="H2:I2"/>
    <mergeCell ref="L2:M2"/>
    <mergeCell ref="N2:O2"/>
    <mergeCell ref="J2:K2"/>
  </mergeCells>
  <pageMargins left="0.7" right="0.7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štruktúra výdavkov </vt:lpstr>
      <vt:lpstr>'štruktúra výdavkov '!Oblasť_tlače</vt:lpstr>
    </vt:vector>
  </TitlesOfParts>
  <Company>Financna sprava Slovenskej republiky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Náterová Soňa Ing.</dc:creator>
  <cp:lastModifiedBy>Lupták Jakub Ing.</cp:lastModifiedBy>
  <cp:lastPrinted>2021-02-02T09:42:13Z</cp:lastPrinted>
  <dcterms:created xsi:type="dcterms:W3CDTF">2016-06-21T08:29:11Z</dcterms:created>
  <dcterms:modified xsi:type="dcterms:W3CDTF">2023-09-11T10:02:45Z</dcterms:modified>
</cp:coreProperties>
</file>